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I137" i="3" l="1"/>
  <c r="N131" i="4" l="1"/>
  <c r="M131" i="4"/>
  <c r="L131" i="4"/>
  <c r="K131" i="4"/>
  <c r="J131" i="4"/>
  <c r="I131" i="4"/>
  <c r="H131" i="4"/>
  <c r="G131" i="4"/>
  <c r="F131" i="4"/>
  <c r="E131" i="4"/>
  <c r="H60" i="2" l="1"/>
  <c r="H40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40" i="6"/>
  <c r="M40" i="6"/>
  <c r="L40" i="6"/>
  <c r="K40" i="6"/>
  <c r="I40" i="6"/>
  <c r="G40" i="6"/>
  <c r="F40" i="6"/>
  <c r="E40" i="6"/>
  <c r="O40" i="6" l="1"/>
  <c r="E137" i="3"/>
  <c r="J137" i="3" l="1"/>
  <c r="G137" i="3" l="1"/>
  <c r="H122" i="1" l="1"/>
  <c r="J60" i="2" l="1"/>
  <c r="N137" i="3"/>
  <c r="L137" i="3"/>
  <c r="F137" i="3"/>
  <c r="M137" i="3"/>
  <c r="K137" i="3"/>
  <c r="H137" i="3"/>
  <c r="N122" i="1"/>
  <c r="M122" i="1"/>
  <c r="L122" i="1"/>
  <c r="K122" i="1"/>
  <c r="J122" i="1"/>
  <c r="I122" i="1"/>
  <c r="G122" i="1"/>
  <c r="F122" i="1"/>
  <c r="E122" i="1"/>
  <c r="O131" i="4" l="1"/>
  <c r="G101" i="2"/>
  <c r="F101" i="2"/>
  <c r="E101" i="2"/>
  <c r="N60" i="2"/>
  <c r="M60" i="2"/>
  <c r="L60" i="2"/>
  <c r="K60" i="2"/>
  <c r="I60" i="2"/>
  <c r="G60" i="2"/>
  <c r="F60" i="2"/>
  <c r="E60" i="2"/>
  <c r="H101" i="2" l="1"/>
  <c r="O60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7" i="3"/>
  <c r="J14" i="5"/>
</calcChain>
</file>

<file path=xl/sharedStrings.xml><?xml version="1.0" encoding="utf-8"?>
<sst xmlns="http://schemas.openxmlformats.org/spreadsheetml/2006/main" count="1390" uniqueCount="1221">
  <si>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</si>
  <si>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</si>
  <si>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</si>
  <si>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</si>
  <si>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</si>
  <si>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</si>
  <si>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</si>
  <si>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</si>
  <si>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</si>
  <si>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</si>
  <si>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</si>
  <si>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</si>
  <si>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</si>
  <si>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</si>
  <si>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</si>
  <si>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</si>
  <si>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</si>
  <si>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</si>
  <si>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</si>
  <si>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</si>
  <si>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</si>
  <si>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</si>
  <si>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</si>
  <si>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</si>
  <si>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</si>
  <si>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</si>
  <si>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</si>
  <si>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</si>
  <si>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</si>
  <si>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</si>
  <si>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</si>
  <si>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</si>
  <si>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</si>
  <si>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</si>
  <si>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</si>
  <si>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</si>
  <si>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</si>
  <si>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</si>
  <si>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</si>
  <si>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</si>
  <si>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</si>
  <si>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</si>
  <si>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</si>
  <si>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</si>
  <si>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</si>
  <si>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</si>
  <si>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</si>
  <si>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</si>
  <si>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</si>
  <si>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</si>
  <si>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</si>
  <si>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</si>
  <si>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</si>
  <si>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</si>
  <si>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</si>
  <si>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</si>
  <si>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</si>
  <si>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</si>
  <si>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</si>
  <si>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</si>
  <si>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</si>
  <si>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</si>
  <si>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</si>
  <si>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</si>
  <si>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</si>
  <si>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</si>
  <si>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</si>
  <si>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</si>
  <si>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</si>
  <si>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</si>
  <si>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</si>
  <si>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</si>
  <si>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</si>
  <si>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</si>
  <si>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</si>
  <si>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</si>
  <si>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</si>
  <si>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</si>
  <si>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</si>
  <si>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</si>
  <si>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</si>
  <si>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</si>
  <si>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</si>
  <si>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</si>
  <si>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</si>
  <si>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</si>
  <si>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</si>
  <si>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</si>
  <si>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</si>
  <si>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</si>
  <si>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</si>
  <si>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</si>
  <si>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</si>
  <si>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</si>
  <si>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</si>
  <si>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</si>
  <si>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</si>
  <si>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</si>
  <si>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</si>
  <si>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</si>
  <si>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</si>
  <si>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</si>
  <si>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</si>
  <si>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</si>
  <si>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</si>
  <si>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</si>
  <si>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</si>
  <si>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</si>
  <si>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</si>
  <si>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</si>
  <si>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</si>
  <si>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</si>
  <si>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</si>
  <si>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</si>
  <si>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</si>
  <si>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</si>
  <si>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</si>
  <si>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</si>
  <si>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</si>
  <si>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</si>
  <si>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</si>
  <si>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</si>
  <si>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</si>
  <si>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</si>
  <si>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</si>
  <si>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</si>
  <si>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</si>
  <si>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</si>
  <si>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</si>
  <si>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</si>
  <si>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</si>
  <si>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</si>
  <si>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</si>
  <si>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</si>
  <si>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</si>
  <si>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</si>
  <si>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</si>
  <si>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</si>
  <si>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</si>
  <si>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</si>
  <si>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</si>
  <si>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</si>
  <si>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</si>
  <si>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</si>
  <si>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</si>
  <si>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</si>
  <si>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</si>
  <si>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</si>
  <si>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</si>
  <si>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</si>
  <si>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</si>
  <si>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</si>
  <si>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</si>
  <si>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</si>
  <si>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</si>
  <si>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</si>
  <si>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</si>
  <si>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</si>
  <si>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</si>
  <si>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</si>
  <si>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</si>
  <si>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</si>
  <si>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</si>
  <si>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</si>
  <si>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</si>
  <si>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</si>
  <si>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</si>
  <si>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</si>
  <si>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</si>
  <si>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</si>
  <si>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</si>
  <si>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</si>
  <si>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</si>
  <si>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</si>
  <si>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</si>
  <si>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</si>
  <si>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</si>
  <si>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</si>
  <si>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</si>
  <si>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</si>
  <si>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</si>
  <si>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</si>
  <si>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</si>
  <si>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</si>
  <si>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</si>
  <si>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</si>
  <si>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</si>
  <si>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</si>
  <si>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</si>
  <si>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</si>
  <si>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</si>
  <si>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</si>
  <si>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</si>
  <si>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</si>
  <si>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</si>
  <si>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</si>
  <si>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</si>
  <si>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</si>
  <si>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</si>
  <si>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</si>
  <si>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</si>
  <si>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</si>
  <si>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</si>
  <si>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</si>
  <si>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</si>
  <si>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</si>
  <si>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</si>
  <si>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</si>
  <si>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</si>
  <si>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</si>
  <si>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</si>
  <si>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</si>
  <si>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</si>
  <si>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</si>
  <si>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</si>
  <si>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</si>
  <si>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</si>
  <si>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</si>
  <si>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</si>
  <si>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</si>
  <si>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</si>
  <si>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</si>
  <si>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</si>
  <si>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</si>
  <si>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</si>
  <si>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</si>
  <si>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</si>
  <si>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</si>
  <si>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</si>
  <si>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</si>
  <si>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</si>
  <si>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</si>
  <si>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</si>
  <si>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</si>
  <si>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</si>
  <si>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</si>
  <si>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</si>
  <si>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</si>
  <si>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</si>
  <si>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</si>
  <si>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</si>
  <si>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</si>
  <si>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</si>
  <si>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</si>
  <si>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</si>
  <si>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</si>
  <si>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</si>
  <si>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</si>
  <si>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</si>
  <si>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</si>
  <si>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</si>
  <si>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</si>
  <si>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</si>
  <si>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</si>
  <si>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</si>
  <si>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</si>
  <si>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</si>
  <si>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</si>
  <si>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</si>
  <si>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</si>
  <si>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</si>
  <si>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</si>
  <si>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</si>
  <si>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</si>
  <si>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</si>
  <si>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</si>
  <si>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</si>
  <si>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</si>
  <si>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</si>
  <si>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</si>
  <si>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</si>
  <si>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</si>
  <si>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</si>
  <si>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</si>
  <si>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</si>
  <si>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</si>
  <si>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</si>
  <si>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</si>
  <si>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</si>
  <si>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</si>
  <si>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</si>
  <si>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</si>
  <si>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</si>
  <si>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</si>
  <si>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</si>
  <si>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</si>
  <si>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</si>
  <si>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</si>
  <si>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</si>
  <si>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</si>
  <si>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</si>
  <si>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</si>
  <si>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</si>
  <si>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</si>
  <si>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</si>
  <si>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</si>
  <si>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</si>
  <si>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</si>
  <si>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</si>
  <si>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</si>
  <si>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</si>
  <si>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</si>
  <si>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</si>
  <si>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</si>
  <si>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</si>
  <si>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</si>
  <si>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</si>
  <si>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</si>
  <si>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</si>
  <si>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</si>
  <si>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</si>
  <si>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</si>
  <si>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</si>
  <si>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</si>
  <si>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</si>
  <si>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</si>
  <si>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</si>
  <si>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</si>
  <si>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</si>
  <si>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</si>
  <si>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</si>
  <si>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</si>
  <si>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</si>
  <si>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</si>
  <si>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</si>
  <si>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</si>
  <si>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</si>
  <si>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</si>
  <si>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</si>
  <si>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</si>
  <si>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</si>
  <si>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</si>
  <si>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</si>
  <si>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</si>
  <si>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</si>
  <si>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</si>
  <si>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</si>
  <si>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</si>
  <si>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</si>
  <si>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</si>
  <si>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</si>
  <si>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</si>
  <si>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</si>
  <si>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</si>
  <si>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</si>
  <si>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</si>
  <si>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</si>
  <si>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</si>
  <si>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</si>
  <si>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</si>
  <si>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</si>
  <si>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</si>
  <si>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</si>
  <si>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</si>
  <si>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</si>
  <si>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</si>
  <si>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</si>
  <si>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</si>
  <si>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</si>
  <si>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</si>
  <si>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</si>
  <si>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</si>
  <si>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</si>
  <si>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</si>
  <si>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</si>
  <si>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</si>
  <si>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</si>
  <si>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</si>
  <si>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</si>
  <si>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</si>
  <si>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</si>
  <si>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</si>
  <si>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</si>
  <si>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</si>
  <si>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</si>
  <si>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</si>
  <si>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</si>
  <si>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</si>
  <si>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</si>
  <si>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</si>
  <si>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</si>
  <si>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</si>
  <si>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</si>
  <si>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</si>
  <si>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</si>
  <si>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</si>
  <si>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</si>
  <si>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</si>
  <si>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</si>
  <si>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</si>
  <si>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</si>
  <si>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</si>
  <si>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</si>
  <si>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</si>
  <si>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</si>
  <si>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</si>
  <si>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</si>
  <si>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</si>
  <si>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</si>
  <si>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</si>
  <si>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</si>
  <si>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</si>
  <si>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</si>
  <si>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</si>
  <si>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</si>
  <si>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</si>
  <si>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</si>
  <si>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</si>
  <si>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</si>
  <si>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</si>
  <si>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</si>
  <si>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</si>
  <si>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</si>
  <si>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</si>
  <si>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</si>
  <si>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</si>
  <si>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</si>
  <si>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</si>
  <si>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</si>
  <si>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</si>
  <si>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</si>
  <si>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</si>
  <si>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</si>
  <si>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</si>
  <si>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</si>
  <si>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</si>
  <si>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</si>
  <si>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</si>
  <si>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</si>
  <si>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</si>
  <si>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</si>
  <si>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</si>
  <si>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</si>
  <si>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</si>
  <si>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</si>
  <si>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</si>
  <si>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</si>
  <si>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</si>
  <si>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</si>
  <si>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</si>
  <si>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</si>
  <si>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</si>
  <si>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</si>
  <si>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</si>
  <si>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</si>
  <si>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</si>
  <si>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</si>
  <si>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</si>
  <si>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</si>
  <si>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</si>
  <si>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</si>
  <si>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</si>
  <si>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</si>
  <si>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</si>
  <si>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</si>
  <si>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</si>
  <si>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</si>
  <si>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</si>
  <si>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</si>
  <si>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</si>
  <si>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</si>
  <si>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</si>
  <si>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</si>
  <si>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</si>
  <si>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</si>
  <si>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</si>
  <si>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</si>
  <si>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</si>
  <si>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</si>
  <si>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</si>
  <si>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</si>
  <si>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</si>
  <si>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</si>
  <si>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</si>
  <si>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</si>
  <si>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</si>
  <si>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</si>
  <si>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</si>
  <si>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</si>
  <si>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</si>
  <si>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</si>
  <si>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</si>
  <si>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</si>
  <si>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</si>
  <si>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</si>
  <si>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</si>
  <si>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</si>
  <si>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</si>
  <si>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</si>
  <si>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</si>
  <si>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</si>
  <si>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</si>
  <si>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</si>
  <si>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</si>
  <si>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</si>
  <si>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</si>
  <si>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</si>
  <si>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</si>
  <si>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</si>
  <si>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</si>
  <si>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</si>
  <si>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</si>
  <si>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</si>
  <si>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</si>
  <si>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</si>
  <si>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</si>
  <si>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</si>
  <si>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</si>
  <si>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</si>
  <si>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</si>
  <si>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</si>
  <si>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</si>
  <si>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</si>
  <si>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</si>
  <si>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</si>
  <si>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</si>
  <si>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</si>
  <si>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</si>
  <si>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</si>
  <si>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</si>
  <si>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</si>
  <si>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</si>
  <si>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</si>
  <si>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</si>
  <si>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</si>
  <si>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</si>
  <si>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</si>
  <si>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</si>
  <si>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</si>
  <si>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</si>
  <si>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</si>
  <si>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</si>
  <si>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</si>
  <si>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</si>
  <si>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</si>
  <si>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</si>
  <si>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</si>
  <si>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</si>
  <si>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</si>
  <si>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</si>
  <si>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</si>
  <si>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</si>
  <si>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</si>
  <si>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</si>
  <si>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</si>
  <si>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</si>
  <si>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</si>
  <si>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</si>
  <si>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</si>
  <si>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</si>
  <si>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</si>
  <si>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</si>
  <si>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</si>
  <si>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</si>
  <si>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</si>
  <si>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</si>
  <si>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</si>
  <si>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</si>
  <si>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</si>
  <si>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</si>
  <si>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</si>
  <si>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</si>
  <si>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</si>
  <si>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</si>
  <si>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</si>
  <si>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</si>
  <si>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</si>
  <si>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</si>
  <si>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</si>
  <si>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</si>
  <si>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</si>
  <si>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</si>
  <si>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</si>
  <si>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</si>
  <si>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</si>
  <si>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</si>
  <si>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</si>
  <si>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</si>
  <si>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</si>
  <si>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</si>
  <si>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</si>
  <si>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</si>
  <si>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</si>
  <si>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</si>
  <si>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</si>
  <si>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</si>
  <si>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</si>
  <si>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</si>
  <si>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</si>
  <si>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</si>
  <si>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</si>
  <si>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</si>
  <si>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</si>
  <si>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</si>
  <si>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</si>
  <si>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</si>
  <si>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</si>
  <si>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</si>
  <si>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</si>
  <si>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</si>
  <si>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</si>
  <si>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</si>
  <si>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</si>
  <si>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</si>
  <si>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</si>
  <si>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</si>
  <si>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</si>
  <si>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</si>
  <si>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</si>
  <si>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</si>
  <si>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</si>
  <si>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</si>
  <si>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</si>
  <si>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</si>
  <si>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</si>
  <si>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</si>
  <si>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</si>
  <si>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</si>
  <si>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</si>
  <si>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</si>
  <si>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</si>
  <si>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</si>
  <si>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</si>
  <si>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</si>
  <si>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</si>
  <si>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</si>
  <si>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</si>
  <si>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</si>
  <si>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</si>
  <si>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</si>
  <si>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</si>
  <si>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</si>
  <si>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</si>
  <si>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</si>
  <si>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</si>
  <si>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</si>
  <si>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</si>
  <si>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</si>
  <si>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</si>
  <si>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</si>
  <si>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</si>
  <si>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</si>
  <si>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</si>
  <si>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</si>
  <si>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</si>
  <si>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</si>
  <si>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</si>
  <si>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</si>
  <si>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</si>
  <si>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</si>
  <si>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</si>
  <si>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</si>
  <si>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</si>
  <si>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</si>
  <si>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</si>
  <si>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</si>
  <si>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</si>
  <si>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</si>
  <si>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</si>
  <si>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</si>
  <si>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</si>
  <si>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</si>
  <si>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</si>
  <si>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</si>
  <si>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</si>
  <si>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</si>
  <si>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</si>
  <si>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</si>
  <si>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</si>
  <si>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</si>
  <si>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</si>
  <si>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</si>
  <si>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</si>
  <si>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</si>
  <si>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</si>
  <si>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</si>
  <si>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</si>
  <si>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</si>
  <si>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</si>
  <si>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</si>
  <si>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</si>
  <si>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</si>
  <si>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</si>
  <si>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</si>
  <si>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</si>
  <si>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</si>
  <si>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</si>
  <si>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</si>
  <si>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</si>
  <si>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</si>
  <si>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</si>
  <si>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</si>
  <si>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</si>
  <si>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</si>
  <si>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</si>
  <si>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</si>
  <si>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</si>
  <si>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</si>
  <si>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</si>
  <si>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</si>
  <si>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</si>
  <si>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</si>
  <si>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</si>
  <si>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</si>
  <si>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</si>
  <si>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</si>
  <si>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</si>
  <si>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</si>
  <si>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</si>
  <si>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</si>
  <si>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</si>
  <si>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</si>
  <si>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</si>
  <si>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</si>
  <si>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</si>
  <si>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</si>
  <si>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</si>
  <si>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</si>
  <si>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</si>
  <si>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</si>
  <si>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</si>
  <si>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</si>
  <si>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</si>
  <si>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</si>
  <si>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</si>
  <si>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</si>
  <si>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</si>
  <si>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</si>
  <si>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</si>
  <si>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</si>
  <si>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</si>
  <si>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</si>
  <si>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</si>
  <si>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</si>
  <si>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</si>
  <si>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</si>
  <si>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</si>
  <si>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</si>
  <si>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</si>
  <si>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</si>
  <si>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</si>
  <si>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</si>
  <si>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</si>
  <si>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</si>
  <si>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</si>
  <si>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</si>
  <si>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</si>
  <si>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</si>
  <si>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</si>
  <si>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</si>
  <si>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</si>
  <si>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</si>
  <si>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</si>
  <si>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</si>
  <si>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</si>
  <si>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</si>
  <si>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</si>
  <si>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</si>
  <si>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</si>
  <si>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</si>
  <si>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</si>
  <si>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</si>
  <si>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</si>
  <si>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</si>
  <si>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</si>
  <si>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</si>
  <si>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</si>
  <si>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</si>
  <si>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</si>
  <si>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</si>
  <si>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</si>
  <si>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</si>
  <si>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</si>
  <si>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</si>
  <si>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</si>
  <si>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</si>
  <si>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</si>
  <si>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</si>
  <si>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</si>
  <si>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</si>
  <si>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</si>
  <si>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</si>
  <si>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</si>
  <si>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</si>
  <si>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</si>
  <si>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</si>
  <si>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</si>
  <si>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</si>
  <si>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</si>
  <si>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</si>
  <si>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</si>
  <si>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</si>
  <si>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</si>
  <si>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</si>
  <si>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</si>
  <si>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</si>
  <si>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</si>
  <si>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</si>
  <si>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</si>
  <si>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</si>
  <si>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</si>
  <si>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</si>
  <si>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</si>
  <si>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</si>
  <si>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</si>
  <si>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</si>
  <si>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</si>
  <si>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</si>
  <si>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</si>
  <si>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</si>
  <si>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</si>
  <si>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</si>
  <si>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</si>
  <si>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</si>
  <si>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</si>
  <si>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</si>
  <si>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</si>
  <si>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</si>
  <si>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</si>
  <si>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</si>
  <si>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</si>
  <si>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</si>
  <si>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</si>
  <si>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</si>
  <si>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</si>
  <si>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</si>
  <si>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</si>
  <si>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</si>
  <si>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</si>
  <si>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</si>
  <si>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</si>
  <si>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</si>
  <si>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</si>
  <si>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</si>
  <si>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</si>
  <si>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</si>
  <si>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</si>
  <si>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</si>
  <si>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</si>
  <si>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</si>
  <si>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</si>
  <si>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</si>
  <si>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</si>
  <si>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</si>
  <si>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</si>
  <si>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</si>
  <si>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</si>
  <si>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</si>
  <si>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</si>
  <si>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</si>
  <si>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</si>
  <si>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</si>
  <si>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</si>
  <si>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</si>
  <si>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</si>
  <si>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</si>
  <si>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</si>
  <si>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</si>
  <si>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</si>
  <si>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</si>
  <si>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</si>
  <si>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</si>
  <si>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</si>
  <si>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</si>
  <si>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</si>
  <si>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</si>
  <si>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</si>
  <si>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</si>
  <si>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</si>
  <si>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</si>
  <si>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</si>
  <si>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</si>
  <si>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</si>
  <si>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</si>
  <si>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</si>
  <si>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</si>
  <si>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</si>
  <si>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</si>
  <si>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</si>
  <si>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</si>
  <si>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</si>
  <si>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</si>
  <si>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</si>
  <si>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</si>
  <si>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</si>
  <si>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</si>
  <si>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</si>
  <si>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</si>
  <si>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</si>
  <si>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</si>
  <si>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</si>
  <si>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</si>
  <si>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</si>
  <si>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</si>
  <si>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</si>
  <si>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</si>
  <si>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</si>
  <si>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</si>
  <si>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</si>
  <si>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</si>
  <si>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</si>
  <si>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</si>
  <si>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</si>
  <si>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</si>
  <si>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</si>
  <si>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</si>
  <si>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</si>
  <si>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</si>
  <si>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</si>
  <si>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</si>
  <si>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</si>
  <si>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</si>
  <si>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</si>
  <si>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</si>
  <si>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</si>
  <si>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</si>
  <si>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</si>
  <si>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</si>
  <si>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</si>
  <si>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</si>
  <si>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</si>
  <si>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</si>
  <si>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</si>
  <si>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</si>
  <si>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</si>
  <si>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</si>
  <si>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</si>
  <si>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</si>
  <si>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</si>
  <si>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</si>
  <si>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</si>
  <si>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</si>
  <si>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</si>
  <si>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</si>
  <si>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</si>
  <si>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</si>
  <si>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</si>
  <si>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</si>
  <si>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</si>
  <si>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</si>
  <si>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</si>
  <si>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</si>
  <si>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</si>
  <si>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</si>
  <si>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</si>
  <si>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</si>
  <si>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</si>
  <si>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</si>
  <si>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</si>
  <si>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</si>
  <si>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</si>
  <si>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</si>
  <si>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</si>
  <si>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</si>
  <si>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</si>
  <si>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</si>
  <si>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</si>
  <si>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</si>
  <si>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</si>
  <si>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</si>
  <si>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</si>
  <si>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</si>
  <si>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</si>
  <si>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</si>
  <si>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</si>
  <si>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</si>
  <si>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</si>
  <si>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</si>
  <si>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</si>
  <si>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</si>
  <si>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</si>
  <si>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</si>
  <si>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</si>
  <si>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</si>
  <si>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</si>
  <si>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</si>
  <si>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</si>
  <si>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</si>
  <si>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</si>
  <si>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</si>
  <si>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</si>
  <si>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</si>
  <si>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</si>
  <si>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</si>
  <si>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</si>
  <si>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</si>
  <si>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</si>
  <si>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</si>
  <si>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</si>
  <si>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</si>
  <si>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</si>
  <si>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</si>
  <si>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</si>
  <si>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</si>
  <si>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</si>
  <si>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</si>
  <si>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</si>
  <si>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</si>
  <si>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</si>
  <si>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</si>
  <si>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</si>
  <si>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</si>
  <si>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</si>
  <si>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</si>
  <si>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</si>
  <si>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</si>
  <si>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</si>
  <si>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</si>
  <si>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</si>
  <si>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</si>
  <si>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</si>
  <si>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</si>
  <si>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</si>
  <si>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</si>
  <si>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</si>
  <si>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</si>
  <si>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</si>
  <si>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</si>
  <si>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</si>
  <si>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</si>
  <si>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</si>
  <si>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</si>
  <si>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</si>
  <si>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</si>
  <si>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</si>
  <si>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</si>
  <si>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</si>
  <si>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</si>
  <si>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</si>
  <si>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</si>
  <si>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</si>
  <si>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</si>
  <si>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</si>
  <si>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</si>
  <si>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</si>
  <si>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</si>
  <si>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</si>
  <si>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</si>
  <si>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</si>
  <si>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</si>
  <si>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</si>
  <si>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</si>
  <si>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</si>
  <si>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</si>
  <si>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</si>
  <si>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</si>
  <si>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</si>
  <si>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</si>
  <si>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</si>
  <si>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</si>
  <si>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</si>
  <si>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</si>
  <si>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</si>
  <si>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</si>
  <si>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</si>
  <si>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</si>
  <si>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</si>
  <si>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</si>
  <si>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</si>
  <si>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</si>
  <si>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</si>
  <si>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</si>
  <si>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</si>
  <si>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</si>
  <si>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</si>
  <si>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</si>
  <si>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</si>
  <si>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</si>
  <si>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</si>
  <si>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</si>
  <si>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</si>
  <si>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</si>
  <si>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</si>
  <si>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</si>
  <si>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</si>
  <si>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</si>
  <si>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</si>
  <si>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</si>
  <si>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</si>
  <si>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</si>
  <si>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</si>
  <si>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</si>
  <si>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</si>
  <si>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</si>
  <si>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</si>
  <si>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</si>
  <si>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</si>
  <si>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</si>
  <si>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</si>
  <si>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</si>
  <si>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</si>
  <si>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</si>
  <si>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</si>
  <si>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</si>
  <si>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</si>
  <si>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</si>
  <si>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</si>
  <si>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</si>
  <si>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</si>
  <si>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</si>
  <si>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</si>
  <si>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</si>
  <si>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</si>
  <si>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</si>
  <si>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</si>
  <si>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</si>
  <si>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</si>
  <si>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</si>
  <si>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</si>
  <si>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</si>
  <si>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</si>
  <si>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</si>
  <si>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</si>
  <si>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</si>
  <si>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</si>
  <si>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</si>
  <si>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</si>
  <si>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</si>
  <si>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</si>
  <si>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</si>
  <si>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</si>
  <si>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</si>
  <si>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</si>
  <si>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</si>
  <si>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</si>
  <si>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</si>
  <si>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</si>
  <si>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</si>
  <si>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</si>
  <si>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</si>
  <si>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</si>
  <si>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</si>
  <si>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</si>
  <si>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</si>
  <si>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</si>
  <si>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</si>
  <si>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</si>
  <si>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</si>
  <si>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</si>
  <si>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</si>
  <si>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</si>
  <si>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</si>
  <si>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</si>
  <si>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</si>
  <si>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</si>
  <si>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</si>
  <si>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</si>
  <si>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</si>
  <si>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</si>
  <si>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</si>
  <si>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</si>
  <si>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</si>
  <si>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</si>
  <si>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</si>
  <si>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</si>
  <si>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</si>
  <si>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</si>
  <si>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</si>
  <si>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</si>
  <si>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</si>
  <si>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</si>
  <si>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</si>
  <si>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</si>
  <si>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</si>
  <si>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</si>
  <si>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</si>
  <si>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</si>
  <si>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</si>
  <si>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</si>
  <si>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</si>
  <si>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</si>
  <si>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</si>
  <si>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</si>
  <si>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</si>
  <si>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</si>
  <si>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</si>
  <si>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</si>
  <si>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</si>
  <si>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</si>
  <si>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</si>
  <si>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</si>
  <si>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</si>
  <si>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</si>
  <si>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</si>
  <si>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</si>
  <si>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</si>
  <si>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</si>
  <si>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</si>
  <si>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</si>
  <si>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</si>
  <si>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</si>
  <si>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</si>
  <si>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</si>
  <si>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</si>
  <si>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희진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</si>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</sst>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110" activePane="bottomRight" state="frozen"/>
      <selection pane="topRight" activeCell="R1" sqref="R1"/>
      <selection pane="bottomLeft" activeCell="A4" sqref="A4"/>
      <selection pane="bottomRight" activeCell="I126" sqref="I12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2" t="s">
        <v>9</v>
      </c>
      <c r="F2" s="223"/>
      <c r="G2" s="223"/>
      <c r="H2" s="22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  <c r="R123" t="s">
        <v>1148</v>
      </c>
    </row>
    <row r="124" spans="1:20" ht="20.25" customHeight="1" x14ac:dyDescent="0.45">
      <c r="A124">
        <v>180814</v>
      </c>
      <c r="B124" t="s">
        <v>1149</v>
      </c>
      <c r="D124" s="44" t="s">
        <v>1147</v>
      </c>
      <c r="E124" s="29">
        <v>2</v>
      </c>
      <c r="H124" s="29">
        <v>2</v>
      </c>
      <c r="I124" s="37">
        <v>2</v>
      </c>
      <c r="K124" s="29">
        <v>4</v>
      </c>
      <c r="M124" s="29">
        <v>1</v>
      </c>
      <c r="N124" s="29">
        <v>4</v>
      </c>
      <c r="R124" t="s">
        <v>1157</v>
      </c>
    </row>
    <row r="126" spans="1:20" s="119" customFormat="1" ht="20.25" customHeight="1" x14ac:dyDescent="0.45">
      <c r="A126" s="120" t="s">
        <v>512</v>
      </c>
      <c r="B126" s="121"/>
      <c r="C126" s="121"/>
      <c r="D126" s="122"/>
      <c r="E126" s="123">
        <v>220</v>
      </c>
      <c r="F126" s="123">
        <v>46</v>
      </c>
      <c r="G126" s="123">
        <v>18</v>
      </c>
      <c r="H126" s="123">
        <v>284</v>
      </c>
      <c r="I126" s="124">
        <v>266</v>
      </c>
      <c r="J126" s="123">
        <v>0</v>
      </c>
      <c r="K126" s="123">
        <v>532</v>
      </c>
      <c r="L126" s="124">
        <v>14</v>
      </c>
      <c r="M126" s="123">
        <v>23</v>
      </c>
      <c r="N126" s="123">
        <v>204</v>
      </c>
      <c r="O126" s="125">
        <v>736</v>
      </c>
      <c r="P126" s="125"/>
      <c r="Q126" s="121"/>
      <c r="R126" s="121"/>
      <c r="S126" s="121"/>
      <c r="T126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17" ySplit="3" topLeftCell="R45" activePane="bottomRight" state="frozen"/>
      <selection pane="topRight" activeCell="R1" sqref="R1"/>
      <selection pane="bottomLeft" activeCell="A4" sqref="A4"/>
      <selection pane="bottomRight" activeCell="R57" sqref="R5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A55">
        <v>180806</v>
      </c>
      <c r="B55" s="41" t="s">
        <v>1133</v>
      </c>
      <c r="C55" s="55" t="s">
        <v>1134</v>
      </c>
      <c r="D55" s="55" t="s">
        <v>1135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1136</v>
      </c>
    </row>
    <row r="56" spans="1:18" x14ac:dyDescent="0.45">
      <c r="A56">
        <v>180808</v>
      </c>
      <c r="B56" s="41" t="s">
        <v>1140</v>
      </c>
      <c r="C56" s="55" t="s">
        <v>1161</v>
      </c>
      <c r="D56" s="55" t="s">
        <v>1141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1191</v>
      </c>
    </row>
    <row r="57" spans="1:18" x14ac:dyDescent="0.45">
      <c r="A57">
        <v>190911</v>
      </c>
      <c r="B57" s="41">
        <v>610</v>
      </c>
      <c r="C57" s="55" t="s">
        <v>1198</v>
      </c>
      <c r="D57" s="55" t="s">
        <v>1199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1209</v>
      </c>
    </row>
    <row r="59" spans="1:18" ht="17.5" thickBot="1" x14ac:dyDescent="0.5"/>
    <row r="60" spans="1:18" ht="21.5" thickBot="1" x14ac:dyDescent="0.5">
      <c r="A60" s="108" t="s">
        <v>410</v>
      </c>
      <c r="B60" s="203"/>
      <c r="C60" s="204"/>
      <c r="D60" s="204"/>
      <c r="E60" s="203">
        <f t="shared" ref="E60:M60" si="0">SUM(E4:E59)</f>
        <v>826</v>
      </c>
      <c r="F60" s="205">
        <f t="shared" si="0"/>
        <v>226</v>
      </c>
      <c r="G60" s="205">
        <f t="shared" si="0"/>
        <v>82</v>
      </c>
      <c r="H60" s="205">
        <f t="shared" si="0"/>
        <v>1134</v>
      </c>
      <c r="I60" s="203">
        <f t="shared" si="0"/>
        <v>1052</v>
      </c>
      <c r="J60" s="206">
        <f t="shared" si="0"/>
        <v>2</v>
      </c>
      <c r="K60" s="205">
        <f t="shared" si="0"/>
        <v>2107</v>
      </c>
      <c r="L60" s="203">
        <f t="shared" si="0"/>
        <v>32</v>
      </c>
      <c r="M60" s="205">
        <f t="shared" si="0"/>
        <v>68</v>
      </c>
      <c r="N60" s="205">
        <f>SUM(N5:N59)</f>
        <v>528</v>
      </c>
      <c r="O60" s="203">
        <f>K60+N60</f>
        <v>2635</v>
      </c>
      <c r="P60" s="203"/>
      <c r="Q60" s="207"/>
    </row>
    <row r="61" spans="1:18" x14ac:dyDescent="0.45">
      <c r="B61" s="41">
        <v>9</v>
      </c>
      <c r="D61" s="55" t="s">
        <v>417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10</v>
      </c>
      <c r="D62" s="55" t="s">
        <v>418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105" t="s">
        <v>419</v>
      </c>
      <c r="D63" s="55" t="s">
        <v>420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11</v>
      </c>
      <c r="D64" s="55" t="s">
        <v>421</v>
      </c>
      <c r="E64" s="41">
        <v>2</v>
      </c>
      <c r="F64">
        <v>1</v>
      </c>
      <c r="H64">
        <v>3</v>
      </c>
      <c r="I64" s="41">
        <v>3</v>
      </c>
      <c r="K64">
        <v>6</v>
      </c>
    </row>
    <row r="65" spans="2:14" x14ac:dyDescent="0.45">
      <c r="B65" s="41">
        <v>12</v>
      </c>
      <c r="D65" s="55" t="s">
        <v>422</v>
      </c>
      <c r="F65">
        <v>1</v>
      </c>
      <c r="H65">
        <v>1</v>
      </c>
      <c r="I65" s="41">
        <v>1</v>
      </c>
      <c r="K65">
        <v>2</v>
      </c>
    </row>
    <row r="66" spans="2:14" x14ac:dyDescent="0.45">
      <c r="B66" s="41">
        <v>13</v>
      </c>
      <c r="D66" s="55" t="s">
        <v>423</v>
      </c>
      <c r="E66" s="41">
        <v>2</v>
      </c>
      <c r="F66">
        <v>1</v>
      </c>
      <c r="H66">
        <v>3</v>
      </c>
      <c r="I66" s="41">
        <v>3</v>
      </c>
      <c r="K66">
        <v>6</v>
      </c>
      <c r="M66" s="72">
        <v>1</v>
      </c>
      <c r="N66" s="72">
        <v>4</v>
      </c>
    </row>
    <row r="67" spans="2:14" x14ac:dyDescent="0.45">
      <c r="B67" s="41">
        <v>14</v>
      </c>
      <c r="D67" s="55" t="s">
        <v>424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15</v>
      </c>
      <c r="D68" s="55" t="s">
        <v>425</v>
      </c>
      <c r="E68" s="41">
        <v>3</v>
      </c>
      <c r="F68">
        <v>1</v>
      </c>
      <c r="H68">
        <v>3</v>
      </c>
      <c r="I68" s="41">
        <v>3</v>
      </c>
      <c r="K68">
        <v>6</v>
      </c>
    </row>
    <row r="69" spans="2:14" x14ac:dyDescent="0.45">
      <c r="B69" s="41">
        <v>16</v>
      </c>
      <c r="D69" s="55" t="s">
        <v>426</v>
      </c>
      <c r="E69" s="41">
        <v>1</v>
      </c>
      <c r="F69">
        <v>1</v>
      </c>
      <c r="H69">
        <v>2</v>
      </c>
      <c r="I69" s="41">
        <v>2</v>
      </c>
      <c r="K69">
        <v>4</v>
      </c>
    </row>
    <row r="70" spans="2:14" x14ac:dyDescent="0.45">
      <c r="B70" s="41">
        <v>17</v>
      </c>
      <c r="D70" s="55" t="s">
        <v>427</v>
      </c>
      <c r="E70" s="41">
        <v>1</v>
      </c>
      <c r="F70">
        <v>1</v>
      </c>
      <c r="H70">
        <v>2</v>
      </c>
      <c r="I70" s="41">
        <v>2</v>
      </c>
      <c r="K70">
        <v>4</v>
      </c>
    </row>
    <row r="71" spans="2:14" x14ac:dyDescent="0.45">
      <c r="B71" s="41">
        <v>18</v>
      </c>
      <c r="D71" s="55" t="s">
        <v>428</v>
      </c>
      <c r="E71" s="41">
        <v>1</v>
      </c>
      <c r="H71">
        <v>1</v>
      </c>
      <c r="I71" s="41">
        <v>1</v>
      </c>
      <c r="K71">
        <v>2</v>
      </c>
    </row>
    <row r="72" spans="2:14" x14ac:dyDescent="0.45">
      <c r="B72" s="41">
        <v>19</v>
      </c>
      <c r="D72" s="55" t="s">
        <v>429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20</v>
      </c>
      <c r="D73" s="55" t="s">
        <v>430</v>
      </c>
      <c r="F73">
        <v>1</v>
      </c>
      <c r="H73">
        <v>1</v>
      </c>
      <c r="I73" s="41">
        <v>1</v>
      </c>
      <c r="K73">
        <v>2</v>
      </c>
    </row>
    <row r="74" spans="2:14" x14ac:dyDescent="0.45">
      <c r="B74" s="41">
        <v>21</v>
      </c>
      <c r="D74" s="55" t="s">
        <v>431</v>
      </c>
      <c r="E74" s="41">
        <v>1</v>
      </c>
      <c r="H74">
        <v>1</v>
      </c>
      <c r="I74" s="41">
        <v>1</v>
      </c>
      <c r="K74">
        <v>2</v>
      </c>
    </row>
    <row r="75" spans="2:14" x14ac:dyDescent="0.45">
      <c r="B75" s="41">
        <v>22</v>
      </c>
      <c r="D75" s="55" t="s">
        <v>432</v>
      </c>
      <c r="G75">
        <v>1</v>
      </c>
      <c r="H75">
        <v>1</v>
      </c>
    </row>
    <row r="76" spans="2:14" x14ac:dyDescent="0.45">
      <c r="B76" s="41">
        <v>23</v>
      </c>
      <c r="D76" s="55" t="s">
        <v>433</v>
      </c>
      <c r="E76" s="41">
        <v>2</v>
      </c>
      <c r="F76">
        <v>1</v>
      </c>
      <c r="H76">
        <v>3</v>
      </c>
      <c r="I76" s="41">
        <v>3</v>
      </c>
      <c r="K76">
        <v>6</v>
      </c>
      <c r="L76" s="41">
        <v>1</v>
      </c>
      <c r="N76">
        <v>8</v>
      </c>
    </row>
    <row r="77" spans="2:14" x14ac:dyDescent="0.45">
      <c r="B77" s="41">
        <v>24</v>
      </c>
      <c r="D77" s="55" t="s">
        <v>434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25</v>
      </c>
      <c r="D78" s="55" t="s">
        <v>435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2:14" x14ac:dyDescent="0.45">
      <c r="B79" s="41">
        <v>26</v>
      </c>
      <c r="D79" s="55" t="s">
        <v>436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27</v>
      </c>
      <c r="D80" s="55" t="s">
        <v>437</v>
      </c>
      <c r="G80">
        <v>1</v>
      </c>
      <c r="H80">
        <v>1</v>
      </c>
    </row>
    <row r="81" spans="2:14" x14ac:dyDescent="0.45">
      <c r="B81" s="41">
        <v>28</v>
      </c>
      <c r="D81" s="55" t="s">
        <v>438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29</v>
      </c>
      <c r="D82" s="55" t="s">
        <v>439</v>
      </c>
      <c r="E82" s="41">
        <v>1</v>
      </c>
      <c r="I82" s="41">
        <v>1</v>
      </c>
      <c r="K82">
        <v>2</v>
      </c>
      <c r="M82">
        <v>1</v>
      </c>
      <c r="N82">
        <v>4</v>
      </c>
    </row>
    <row r="83" spans="2:14" x14ac:dyDescent="0.45">
      <c r="B83" s="41">
        <v>30</v>
      </c>
      <c r="D83" s="55" t="s">
        <v>440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31</v>
      </c>
      <c r="D84" s="55" t="s">
        <v>441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32</v>
      </c>
      <c r="D85" s="55" t="s">
        <v>442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33</v>
      </c>
      <c r="D86" s="55" t="s">
        <v>443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34</v>
      </c>
      <c r="D87" s="55" t="s">
        <v>444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35</v>
      </c>
      <c r="D88" s="55" t="s">
        <v>445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36</v>
      </c>
      <c r="D89" s="55" t="s">
        <v>446</v>
      </c>
      <c r="E89" s="41">
        <v>2</v>
      </c>
      <c r="F89">
        <v>1</v>
      </c>
      <c r="H89">
        <v>3</v>
      </c>
      <c r="I89" s="41">
        <v>3</v>
      </c>
      <c r="K89">
        <v>6</v>
      </c>
    </row>
    <row r="90" spans="2:14" x14ac:dyDescent="0.45">
      <c r="B90" s="41">
        <v>37</v>
      </c>
      <c r="D90" s="55" t="s">
        <v>437</v>
      </c>
      <c r="G90">
        <v>1</v>
      </c>
      <c r="H90">
        <v>1</v>
      </c>
    </row>
    <row r="91" spans="2:14" x14ac:dyDescent="0.45">
      <c r="B91" s="41">
        <v>38</v>
      </c>
      <c r="D91" s="55" t="s">
        <v>447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39</v>
      </c>
      <c r="D92" s="55" t="s">
        <v>448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40</v>
      </c>
      <c r="D93" s="55" t="s">
        <v>449</v>
      </c>
      <c r="M93">
        <v>1</v>
      </c>
      <c r="N93">
        <v>4</v>
      </c>
    </row>
    <row r="94" spans="2:14" x14ac:dyDescent="0.45">
      <c r="B94" s="41">
        <v>41</v>
      </c>
      <c r="D94" s="55" t="s">
        <v>450</v>
      </c>
      <c r="G94">
        <v>1</v>
      </c>
      <c r="H94">
        <v>1</v>
      </c>
    </row>
    <row r="95" spans="2:14" x14ac:dyDescent="0.45">
      <c r="B95" s="41">
        <v>42</v>
      </c>
      <c r="D95" s="55" t="s">
        <v>417</v>
      </c>
    </row>
    <row r="96" spans="2:14" x14ac:dyDescent="0.45">
      <c r="B96" s="41">
        <v>43</v>
      </c>
      <c r="D96" s="55" t="s">
        <v>420</v>
      </c>
    </row>
    <row r="97" spans="1:18" x14ac:dyDescent="0.45">
      <c r="B97" s="41">
        <v>44</v>
      </c>
      <c r="D97" s="55" t="s">
        <v>421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45</v>
      </c>
      <c r="D98" s="55" t="s">
        <v>451</v>
      </c>
      <c r="M98">
        <v>1</v>
      </c>
      <c r="N98">
        <v>4</v>
      </c>
    </row>
    <row r="99" spans="1:18" x14ac:dyDescent="0.45">
      <c r="B99" s="41">
        <v>46</v>
      </c>
      <c r="D99" s="55" t="s">
        <v>452</v>
      </c>
      <c r="G99">
        <v>1</v>
      </c>
      <c r="H99">
        <v>1</v>
      </c>
    </row>
    <row r="101" spans="1:18" x14ac:dyDescent="0.45">
      <c r="E101" s="41">
        <f>SUM(E61:E100)</f>
        <v>34</v>
      </c>
      <c r="F101">
        <f>SUM(F61:F100)</f>
        <v>20</v>
      </c>
      <c r="G101">
        <f>SUM(G61:G100)</f>
        <v>5</v>
      </c>
      <c r="H101">
        <f>SUM(E101:G101)</f>
        <v>59</v>
      </c>
      <c r="I101" s="41">
        <v>54</v>
      </c>
      <c r="K101">
        <v>108</v>
      </c>
      <c r="M101" s="72"/>
      <c r="N101" s="72"/>
      <c r="R101" s="41" t="s">
        <v>569</v>
      </c>
    </row>
    <row r="102" spans="1:18" x14ac:dyDescent="0.45">
      <c r="A102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zoomScale="92" zoomScaleNormal="92" workbookViewId="0">
      <pane xSplit="17" ySplit="3" topLeftCell="R137" activePane="bottomRight" state="frozen"/>
      <selection pane="topRight" activeCell="R1" sqref="R1"/>
      <selection pane="bottomLeft" activeCell="A4" sqref="A4"/>
      <selection pane="bottomRight" activeCell="S125" sqref="S12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5" t="s">
        <v>141</v>
      </c>
      <c r="Q2" s="22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  <c r="S125" t="s">
        <v>1214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1142</v>
      </c>
    </row>
    <row r="127" spans="1:19" x14ac:dyDescent="0.45">
      <c r="A127">
        <v>180808</v>
      </c>
      <c r="B127" s="96">
        <v>1570</v>
      </c>
      <c r="D127" s="85" t="s">
        <v>1138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1152</v>
      </c>
      <c r="C128" s="90" t="s">
        <v>1150</v>
      </c>
      <c r="D128" s="85" t="s">
        <v>1151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1155</v>
      </c>
    </row>
    <row r="129" spans="1:18" x14ac:dyDescent="0.45">
      <c r="B129" s="96" t="s">
        <v>1153</v>
      </c>
      <c r="C129" s="90" t="s">
        <v>1179</v>
      </c>
      <c r="D129" s="85" t="s">
        <v>1154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1156</v>
      </c>
    </row>
    <row r="130" spans="1:18" x14ac:dyDescent="0.45">
      <c r="B130" s="96" t="s">
        <v>1169</v>
      </c>
      <c r="C130" s="90" t="s">
        <v>1179</v>
      </c>
      <c r="D130" s="85" t="s">
        <v>1170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1172</v>
      </c>
      <c r="P130" s="41" t="s">
        <v>1173</v>
      </c>
      <c r="R130" t="s">
        <v>1171</v>
      </c>
    </row>
    <row r="131" spans="1:18" x14ac:dyDescent="0.45">
      <c r="A131">
        <v>180911</v>
      </c>
      <c r="B131" s="96" t="s">
        <v>1192</v>
      </c>
      <c r="C131" s="90" t="s">
        <v>1193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</row>
    <row r="132" spans="1:18" x14ac:dyDescent="0.45">
      <c r="B132" s="96" t="s">
        <v>1195</v>
      </c>
      <c r="C132" s="90" t="s">
        <v>1196</v>
      </c>
      <c r="D132" s="85" t="s">
        <v>1197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1202</v>
      </c>
    </row>
    <row r="133" spans="1:18" x14ac:dyDescent="0.45">
      <c r="A133">
        <v>180920</v>
      </c>
      <c r="B133" s="96" t="s">
        <v>1211</v>
      </c>
      <c r="C133" s="90" t="s">
        <v>1212</v>
      </c>
      <c r="D133" s="85" t="s">
        <v>1213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</row>
    <row r="134" spans="1:18" x14ac:dyDescent="0.45">
      <c r="D134" s="85"/>
      <c r="F134" s="72"/>
      <c r="H134" s="72"/>
      <c r="J134" s="72"/>
      <c r="K134" s="72"/>
      <c r="M134" s="72"/>
      <c r="N134" s="72"/>
    </row>
    <row r="135" spans="1:18" x14ac:dyDescent="0.45">
      <c r="D135" s="85"/>
      <c r="F135" s="72"/>
      <c r="H135" s="72"/>
      <c r="J135" s="72"/>
      <c r="K135" s="72"/>
      <c r="M135" s="72"/>
      <c r="N135" s="72"/>
    </row>
    <row r="136" spans="1:18" ht="17.5" thickBot="1" x14ac:dyDescent="0.5">
      <c r="D136"/>
      <c r="F136" s="72"/>
      <c r="H136" s="72"/>
      <c r="K136" s="72"/>
      <c r="M136" s="72"/>
      <c r="N136" s="72"/>
    </row>
    <row r="137" spans="1:18" s="58" customFormat="1" ht="21.5" thickBot="1" x14ac:dyDescent="0.5">
      <c r="A137" s="128" t="s">
        <v>240</v>
      </c>
      <c r="B137" s="129"/>
      <c r="C137" s="100"/>
      <c r="D137" s="130"/>
      <c r="E137" s="99">
        <f t="shared" ref="E137:N137" si="0">SUM(E4:E136)</f>
        <v>2036</v>
      </c>
      <c r="F137" s="101">
        <f t="shared" si="0"/>
        <v>457</v>
      </c>
      <c r="G137" s="101">
        <f t="shared" si="0"/>
        <v>196</v>
      </c>
      <c r="H137" s="101">
        <f t="shared" si="0"/>
        <v>2689</v>
      </c>
      <c r="I137" s="99">
        <f>SUM(I4:I136)</f>
        <v>2493</v>
      </c>
      <c r="J137" s="101">
        <f t="shared" si="0"/>
        <v>25</v>
      </c>
      <c r="K137" s="101">
        <f t="shared" si="0"/>
        <v>5029</v>
      </c>
      <c r="L137" s="99">
        <f t="shared" si="0"/>
        <v>39</v>
      </c>
      <c r="M137" s="101">
        <f t="shared" si="0"/>
        <v>89</v>
      </c>
      <c r="N137" s="101">
        <f t="shared" si="0"/>
        <v>706</v>
      </c>
      <c r="O137" s="99">
        <f>K137+N137</f>
        <v>5735</v>
      </c>
      <c r="P137" s="99"/>
      <c r="Q137" s="131"/>
    </row>
    <row r="138" spans="1:18" x14ac:dyDescent="0.45">
      <c r="F138" s="72"/>
      <c r="H138" s="72"/>
      <c r="K138" s="72"/>
      <c r="M138" s="72"/>
      <c r="N138" s="72"/>
    </row>
    <row r="140" spans="1:18" x14ac:dyDescent="0.45">
      <c r="F140" s="72"/>
      <c r="H140" s="72"/>
      <c r="K140" s="72"/>
    </row>
    <row r="152" spans="1:17" ht="17.5" thickBot="1" x14ac:dyDescent="0.5"/>
    <row r="153" spans="1:17" ht="21.5" thickBot="1" x14ac:dyDescent="0.5">
      <c r="A153" s="98"/>
      <c r="B153" s="97"/>
      <c r="C153" s="63"/>
      <c r="D153" s="89"/>
      <c r="E153" s="51"/>
      <c r="F153" s="48"/>
      <c r="G153" s="48"/>
      <c r="H153" s="48"/>
      <c r="I153" s="51"/>
      <c r="J153" s="48"/>
      <c r="K153" s="48"/>
      <c r="L153" s="51"/>
      <c r="M153" s="48"/>
      <c r="N153" s="48"/>
      <c r="O153" s="51"/>
      <c r="P153" s="51"/>
      <c r="Q153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R131" sqref="R131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7" t="s">
        <v>34</v>
      </c>
      <c r="Q2" s="226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 t="s">
        <v>1162</v>
      </c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1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1160</v>
      </c>
      <c r="S118" t="s">
        <v>1129</v>
      </c>
    </row>
    <row r="119" spans="1:19" x14ac:dyDescent="0.45">
      <c r="A119">
        <v>180807</v>
      </c>
      <c r="B119" s="41" t="s">
        <v>1131</v>
      </c>
      <c r="D119" s="55" t="s">
        <v>1132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1139</v>
      </c>
    </row>
    <row r="120" spans="1:19" x14ac:dyDescent="0.45">
      <c r="A120">
        <v>180808</v>
      </c>
      <c r="B120" s="41">
        <v>887</v>
      </c>
      <c r="D120" s="55" t="s">
        <v>1137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</row>
    <row r="121" spans="1:19" x14ac:dyDescent="0.45">
      <c r="B121" s="41" t="s">
        <v>1143</v>
      </c>
      <c r="D121" s="55" t="s">
        <v>1144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1159</v>
      </c>
    </row>
    <row r="122" spans="1:19" x14ac:dyDescent="0.45">
      <c r="B122" s="41" t="s">
        <v>1145</v>
      </c>
      <c r="D122" s="55" t="s">
        <v>1146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1158</v>
      </c>
    </row>
    <row r="123" spans="1:19" x14ac:dyDescent="0.45">
      <c r="A123">
        <v>180926</v>
      </c>
      <c r="B123" s="41" t="s">
        <v>1163</v>
      </c>
      <c r="C123" s="55" t="s">
        <v>1176</v>
      </c>
      <c r="D123" s="55" t="s">
        <v>1164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1165</v>
      </c>
    </row>
    <row r="124" spans="1:19" x14ac:dyDescent="0.45">
      <c r="A124">
        <v>180828</v>
      </c>
      <c r="B124" s="41" t="s">
        <v>1175</v>
      </c>
      <c r="C124" s="55" t="s">
        <v>1176</v>
      </c>
      <c r="D124" s="55" t="s">
        <v>1177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1178</v>
      </c>
    </row>
    <row r="125" spans="1:19" x14ac:dyDescent="0.45">
      <c r="A125">
        <v>180830</v>
      </c>
      <c r="B125" s="41" t="s">
        <v>1180</v>
      </c>
      <c r="C125" s="55" t="s">
        <v>1182</v>
      </c>
      <c r="D125" s="55" t="s">
        <v>1181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1183</v>
      </c>
    </row>
    <row r="126" spans="1:19" x14ac:dyDescent="0.45">
      <c r="A126">
        <v>180830</v>
      </c>
      <c r="B126" s="41" t="s">
        <v>1184</v>
      </c>
      <c r="C126" s="55" t="s">
        <v>1185</v>
      </c>
      <c r="D126" s="55" t="s">
        <v>1186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1187</v>
      </c>
    </row>
    <row r="127" spans="1:19" x14ac:dyDescent="0.45">
      <c r="A127">
        <v>180911</v>
      </c>
      <c r="B127" s="41" t="s">
        <v>1201</v>
      </c>
      <c r="D127" s="55" t="s">
        <v>1200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1203</v>
      </c>
      <c r="D128" s="55" t="s">
        <v>1204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1207</v>
      </c>
    </row>
    <row r="129" spans="1:18" x14ac:dyDescent="0.45">
      <c r="B129" s="41" t="s">
        <v>1205</v>
      </c>
      <c r="C129" s="55" t="s">
        <v>1203</v>
      </c>
      <c r="D129" s="55" t="s">
        <v>1206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1208</v>
      </c>
    </row>
    <row r="130" spans="1:18" x14ac:dyDescent="0.45">
      <c r="F130" s="72"/>
      <c r="H130" s="72"/>
    </row>
    <row r="131" spans="1:18" ht="33.5" x14ac:dyDescent="0.45">
      <c r="A131" s="106" t="s">
        <v>352</v>
      </c>
      <c r="E131" s="41">
        <f>SUM(E4:E130)</f>
        <v>1061</v>
      </c>
      <c r="F131">
        <f>SUM(F4:F130)</f>
        <v>433</v>
      </c>
      <c r="G131">
        <f>SUM(G4:G130)</f>
        <v>141</v>
      </c>
      <c r="H131">
        <f>SUM(E4:G130)</f>
        <v>1635</v>
      </c>
      <c r="I131" s="73">
        <f t="shared" ref="I131:N131" si="0">SUM(I4:I130)</f>
        <v>1494</v>
      </c>
      <c r="J131" s="72">
        <f t="shared" si="0"/>
        <v>9</v>
      </c>
      <c r="K131" s="58">
        <f t="shared" si="0"/>
        <v>3004</v>
      </c>
      <c r="L131" s="41">
        <f t="shared" si="0"/>
        <v>35</v>
      </c>
      <c r="M131">
        <f t="shared" si="0"/>
        <v>99</v>
      </c>
      <c r="N131" s="58">
        <f t="shared" si="0"/>
        <v>861</v>
      </c>
      <c r="O131" s="127">
        <f>K131+N131</f>
        <v>3865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O17" sqref="O1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7" t="s">
        <v>34</v>
      </c>
      <c r="Q2" s="22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1215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1216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1217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1218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1219</v>
      </c>
      <c r="F12">
        <v>67</v>
      </c>
      <c r="I12" s="41">
        <v>67</v>
      </c>
      <c r="K12" s="29">
        <v>67</v>
      </c>
      <c r="R12" t="s">
        <v>1220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761</v>
      </c>
      <c r="F14" s="67">
        <f>SUM(F4:F13)</f>
        <v>331</v>
      </c>
      <c r="G14" s="67">
        <f>SUM(G4:G13)</f>
        <v>70</v>
      </c>
      <c r="H14" s="67">
        <f>SUM(E14:G14)</f>
        <v>1162</v>
      </c>
      <c r="I14" s="68">
        <f>SUM(I4:I13)</f>
        <v>1092</v>
      </c>
      <c r="J14" s="67">
        <f ca="1">SUM(J4:J14)</f>
        <v>0</v>
      </c>
      <c r="K14" s="77">
        <f>SUM(K4:K13)</f>
        <v>2117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2581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R42" sqref="R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7" t="s">
        <v>34</v>
      </c>
      <c r="Q2" s="22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5" spans="1:18" x14ac:dyDescent="0.45">
      <c r="A35">
        <v>180822</v>
      </c>
      <c r="B35">
        <v>139</v>
      </c>
      <c r="C35" t="s">
        <v>1166</v>
      </c>
      <c r="D35" t="s">
        <v>1167</v>
      </c>
      <c r="E35">
        <v>1</v>
      </c>
      <c r="H35">
        <v>1</v>
      </c>
      <c r="I35">
        <v>1</v>
      </c>
      <c r="K35">
        <v>2</v>
      </c>
      <c r="R35" t="s">
        <v>1168</v>
      </c>
    </row>
    <row r="36" spans="1:18" x14ac:dyDescent="0.45">
      <c r="A36">
        <v>180828</v>
      </c>
      <c r="B36" t="s">
        <v>1174</v>
      </c>
      <c r="C36" t="s">
        <v>1188</v>
      </c>
      <c r="D36" t="s">
        <v>1189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1190</v>
      </c>
    </row>
    <row r="39" spans="1:18" ht="17.5" thickBot="1" x14ac:dyDescent="0.5"/>
    <row r="40" spans="1:18" s="1" customFormat="1" ht="26" thickBot="1" x14ac:dyDescent="0.5">
      <c r="A40" s="13" t="s">
        <v>966</v>
      </c>
      <c r="B40" s="11"/>
      <c r="C40" s="11"/>
      <c r="D40" s="11"/>
      <c r="E40" s="11">
        <f>SUM(E4:E39)</f>
        <v>111</v>
      </c>
      <c r="F40" s="11">
        <f>SUM(F4:F39)</f>
        <v>53</v>
      </c>
      <c r="G40" s="11">
        <f>SUM(G4:G39)</f>
        <v>43</v>
      </c>
      <c r="H40" s="11">
        <f>SUM(E4:G39)</f>
        <v>207</v>
      </c>
      <c r="I40" s="11">
        <f>SUM(I4:I39)</f>
        <v>164</v>
      </c>
      <c r="J40" s="11"/>
      <c r="K40" s="11">
        <f>SUM(K4:K39)</f>
        <v>328</v>
      </c>
      <c r="L40" s="11">
        <f>SUM(L4:L39)</f>
        <v>10</v>
      </c>
      <c r="M40" s="11">
        <f>SUM(M4:M39)</f>
        <v>3</v>
      </c>
      <c r="N40" s="11">
        <f>SUM(N4:N39)</f>
        <v>92</v>
      </c>
      <c r="O40" s="11">
        <f>K40+N40</f>
        <v>420</v>
      </c>
      <c r="P40" s="11"/>
      <c r="Q40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4" sqref="S1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5" t="s">
        <v>34</v>
      </c>
      <c r="Q2" s="226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1210</v>
      </c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2"/>
  <sheetViews>
    <sheetView tabSelected="1" workbookViewId="0">
      <selection activeCell="O17" sqref="O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6" customWidth="1"/>
    <col min="16" max="16" width="7.75" style="84" customWidth="1"/>
    <col min="17" max="17" width="7.5" customWidth="1"/>
    <col min="18" max="18" width="8.75" style="84"/>
  </cols>
  <sheetData>
    <row r="1" spans="1:19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9" ht="17.5" x14ac:dyDescent="0.45">
      <c r="A2" s="191"/>
      <c r="B2" s="137" t="s">
        <v>847</v>
      </c>
      <c r="C2" s="138" t="s">
        <v>848</v>
      </c>
      <c r="D2" s="139" t="s">
        <v>849</v>
      </c>
      <c r="E2" s="228" t="s">
        <v>850</v>
      </c>
      <c r="F2" s="229"/>
      <c r="G2" s="229"/>
      <c r="H2" s="230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9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9" ht="17.5" x14ac:dyDescent="0.45">
      <c r="A4" s="193" t="s">
        <v>868</v>
      </c>
      <c r="B4" s="160"/>
      <c r="C4" s="161"/>
      <c r="D4" s="162"/>
      <c r="E4" s="163">
        <v>220</v>
      </c>
      <c r="F4" s="164">
        <v>46</v>
      </c>
      <c r="G4" s="164">
        <v>18</v>
      </c>
      <c r="H4" s="172">
        <v>284</v>
      </c>
      <c r="I4" s="165">
        <v>266</v>
      </c>
      <c r="J4" s="164">
        <v>0</v>
      </c>
      <c r="K4" s="165">
        <v>532</v>
      </c>
      <c r="L4" s="163">
        <v>14</v>
      </c>
      <c r="M4" s="164">
        <v>23</v>
      </c>
      <c r="N4" s="164">
        <v>204</v>
      </c>
      <c r="O4" s="166">
        <v>736</v>
      </c>
      <c r="P4" s="167"/>
      <c r="Q4" s="168"/>
    </row>
    <row r="5" spans="1:19" ht="17.5" x14ac:dyDescent="0.45">
      <c r="A5" s="194" t="s">
        <v>869</v>
      </c>
      <c r="B5" s="160"/>
      <c r="C5" s="161"/>
      <c r="D5" s="162"/>
      <c r="E5" s="163">
        <v>826</v>
      </c>
      <c r="F5" s="164">
        <v>226</v>
      </c>
      <c r="G5" s="164">
        <v>82</v>
      </c>
      <c r="H5" s="172">
        <v>1134</v>
      </c>
      <c r="I5" s="165">
        <v>1052</v>
      </c>
      <c r="J5" s="164">
        <v>2</v>
      </c>
      <c r="K5" s="165">
        <v>2107</v>
      </c>
      <c r="L5" s="163">
        <v>32</v>
      </c>
      <c r="M5" s="164">
        <v>68</v>
      </c>
      <c r="N5" s="164">
        <v>528</v>
      </c>
      <c r="O5" s="169">
        <v>2635</v>
      </c>
      <c r="P5" s="170"/>
      <c r="Q5" s="162"/>
    </row>
    <row r="6" spans="1:19" s="135" customFormat="1" ht="17.5" x14ac:dyDescent="0.45">
      <c r="A6" s="195" t="s">
        <v>870</v>
      </c>
      <c r="B6" s="171"/>
      <c r="C6" s="165"/>
      <c r="D6" s="172"/>
      <c r="E6" s="219">
        <v>2036</v>
      </c>
      <c r="F6" s="220">
        <v>457</v>
      </c>
      <c r="G6" s="220">
        <v>196</v>
      </c>
      <c r="H6" s="221">
        <v>2689</v>
      </c>
      <c r="I6" s="220">
        <v>2493</v>
      </c>
      <c r="J6" s="220">
        <v>25</v>
      </c>
      <c r="K6" s="220">
        <v>5029</v>
      </c>
      <c r="L6" s="219">
        <v>39</v>
      </c>
      <c r="M6" s="220">
        <v>89</v>
      </c>
      <c r="N6" s="220">
        <v>706</v>
      </c>
      <c r="O6" s="171">
        <v>5735</v>
      </c>
      <c r="P6" s="171"/>
      <c r="Q6" s="172"/>
      <c r="R6" s="134"/>
    </row>
    <row r="7" spans="1:19" ht="17.5" x14ac:dyDescent="0.45">
      <c r="A7" s="193" t="s">
        <v>871</v>
      </c>
      <c r="B7" s="173"/>
      <c r="C7" s="141"/>
      <c r="D7" s="174"/>
      <c r="E7" s="218">
        <v>1061</v>
      </c>
      <c r="F7" s="141">
        <v>433</v>
      </c>
      <c r="G7" s="141">
        <v>141</v>
      </c>
      <c r="H7" s="200">
        <v>1635</v>
      </c>
      <c r="I7" s="145">
        <v>1494</v>
      </c>
      <c r="J7" s="175">
        <v>9</v>
      </c>
      <c r="K7" s="143">
        <v>3004</v>
      </c>
      <c r="L7" s="173">
        <v>35</v>
      </c>
      <c r="M7" s="175">
        <v>99</v>
      </c>
      <c r="N7" s="175">
        <v>861</v>
      </c>
      <c r="O7" s="166">
        <v>3865</v>
      </c>
      <c r="P7" s="173"/>
      <c r="Q7" s="174"/>
    </row>
    <row r="8" spans="1:19" ht="17.5" x14ac:dyDescent="0.45">
      <c r="A8" s="193" t="s">
        <v>872</v>
      </c>
      <c r="B8" s="173"/>
      <c r="C8" s="141"/>
      <c r="D8" s="174"/>
      <c r="E8" s="173">
        <v>761</v>
      </c>
      <c r="F8" s="141">
        <v>331</v>
      </c>
      <c r="G8" s="141">
        <v>70</v>
      </c>
      <c r="H8" s="200">
        <v>1162</v>
      </c>
      <c r="I8" s="145">
        <v>1092</v>
      </c>
      <c r="J8" s="175">
        <v>0</v>
      </c>
      <c r="K8" s="143">
        <v>2117</v>
      </c>
      <c r="L8" s="173">
        <v>18</v>
      </c>
      <c r="M8" s="175">
        <v>44</v>
      </c>
      <c r="N8" s="175">
        <v>464</v>
      </c>
      <c r="O8" s="166">
        <v>2581</v>
      </c>
      <c r="P8" s="173"/>
      <c r="Q8" s="174"/>
    </row>
    <row r="9" spans="1:19" ht="17.5" x14ac:dyDescent="0.45">
      <c r="A9" s="193" t="s">
        <v>873</v>
      </c>
      <c r="B9" s="173"/>
      <c r="C9" s="141"/>
      <c r="D9" s="174"/>
      <c r="E9" s="173">
        <v>111</v>
      </c>
      <c r="F9" s="141">
        <v>53</v>
      </c>
      <c r="G9" s="141">
        <v>43</v>
      </c>
      <c r="H9" s="200">
        <v>207</v>
      </c>
      <c r="I9" s="202">
        <v>164</v>
      </c>
      <c r="J9" s="142"/>
      <c r="K9" s="143">
        <v>328</v>
      </c>
      <c r="L9" s="173">
        <v>10</v>
      </c>
      <c r="M9" s="175">
        <v>3</v>
      </c>
      <c r="N9" s="175">
        <v>92</v>
      </c>
      <c r="O9" s="166">
        <v>420</v>
      </c>
      <c r="P9" s="173"/>
      <c r="Q9" s="174"/>
    </row>
    <row r="10" spans="1:19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9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9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  <c r="S12">
        <v>2036</v>
      </c>
    </row>
    <row r="13" spans="1:19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5074</v>
      </c>
      <c r="F13" s="180">
        <f t="shared" ref="F13:N13" si="0">SUM(F4:F12)</f>
        <v>1555</v>
      </c>
      <c r="G13" s="180">
        <f t="shared" si="0"/>
        <v>552</v>
      </c>
      <c r="H13" s="181">
        <f t="shared" si="0"/>
        <v>7181</v>
      </c>
      <c r="I13" s="180">
        <f t="shared" si="0"/>
        <v>6629</v>
      </c>
      <c r="J13" s="180">
        <f t="shared" si="0"/>
        <v>36</v>
      </c>
      <c r="K13" s="180">
        <f t="shared" si="0"/>
        <v>13253</v>
      </c>
      <c r="L13" s="179">
        <f t="shared" si="0"/>
        <v>152</v>
      </c>
      <c r="M13" s="180">
        <f t="shared" si="0"/>
        <v>327</v>
      </c>
      <c r="N13" s="180">
        <f t="shared" si="0"/>
        <v>2891</v>
      </c>
      <c r="O13" s="176">
        <f>SUM(O4:O12)</f>
        <v>16144</v>
      </c>
      <c r="P13" s="182"/>
      <c r="Q13" s="183"/>
      <c r="R13" s="136"/>
    </row>
    <row r="14" spans="1:19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2350</v>
      </c>
      <c r="P14" s="141" t="s">
        <v>995</v>
      </c>
      <c r="Q14" s="142"/>
    </row>
    <row r="15" spans="1:19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9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2018-09-21T07:41:49Z</dcterms:modified>
</cp:coreProperties>
</file>