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80" windowWidth="19420" windowHeight="11020" activeTab="2"/>
  </bookViews>
  <sheets>
    <sheet name="헌성금" sheetId="8" r:id="rId1"/>
    <sheet name="수지" sheetId="1" r:id="rId2"/>
    <sheet name="누계" sheetId="2" r:id="rId3"/>
    <sheet name="수입환급(1월이전)" sheetId="3" r:id="rId4"/>
    <sheet name="수입환급18.2월~)" sheetId="4" r:id="rId5"/>
  </sheets>
  <calcPr calcId="144525"/>
</workbook>
</file>

<file path=xl/calcChain.xml><?xml version="1.0" encoding="utf-8"?>
<calcChain xmlns="http://schemas.openxmlformats.org/spreadsheetml/2006/main">
  <c r="F6" i="2" l="1"/>
  <c r="F20" i="2"/>
  <c r="F18" i="1"/>
  <c r="E231" i="4"/>
  <c r="C25" i="8" l="1"/>
  <c r="E196" i="4"/>
  <c r="E177" i="4" l="1"/>
  <c r="E158" i="4" l="1"/>
  <c r="E144" i="4"/>
  <c r="E120" i="4" l="1"/>
  <c r="E101" i="4" l="1"/>
  <c r="E89" i="4" l="1"/>
  <c r="E52" i="4" l="1"/>
  <c r="C18" i="1" l="1"/>
  <c r="E23" i="3"/>
  <c r="E74" i="3"/>
  <c r="C74" i="3"/>
  <c r="C48" i="3" l="1"/>
  <c r="C32" i="3" l="1"/>
  <c r="C23" i="3"/>
  <c r="C16" i="3"/>
</calcChain>
</file>

<file path=xl/sharedStrings.xml><?xml version="1.0" encoding="utf-8"?>
<sst xmlns="http://schemas.openxmlformats.org/spreadsheetml/2006/main" count="509" uniqueCount="491">
  <si>
    <t>기준일</t>
    <phoneticPr fontId="2" type="noConversion"/>
  </si>
  <si>
    <t>일자</t>
    <phoneticPr fontId="2" type="noConversion"/>
  </si>
  <si>
    <t>금액</t>
    <phoneticPr fontId="2" type="noConversion"/>
  </si>
  <si>
    <t>수   입</t>
    <phoneticPr fontId="2" type="noConversion"/>
  </si>
  <si>
    <t>지   출</t>
    <phoneticPr fontId="2" type="noConversion"/>
  </si>
  <si>
    <t>내  용</t>
    <phoneticPr fontId="2" type="noConversion"/>
  </si>
  <si>
    <t>잔 액</t>
    <phoneticPr fontId="2" type="noConversion"/>
  </si>
  <si>
    <t>비 고</t>
    <phoneticPr fontId="2" type="noConversion"/>
  </si>
  <si>
    <t>재무</t>
    <phoneticPr fontId="2" type="noConversion"/>
  </si>
  <si>
    <t>위원장</t>
    <phoneticPr fontId="2" type="noConversion"/>
  </si>
  <si>
    <t>대종회장</t>
    <phoneticPr fontId="2" type="noConversion"/>
  </si>
  <si>
    <t>석희중</t>
    <phoneticPr fontId="2" type="noConversion"/>
  </si>
  <si>
    <t>전월이월</t>
    <phoneticPr fontId="2" type="noConversion"/>
  </si>
  <si>
    <t>농협</t>
    <phoneticPr fontId="2" type="noConversion"/>
  </si>
  <si>
    <t>통장잔고 국민</t>
    <phoneticPr fontId="2" type="noConversion"/>
  </si>
  <si>
    <t>석우식</t>
    <phoneticPr fontId="2" type="noConversion"/>
  </si>
  <si>
    <t>석준식</t>
    <phoneticPr fontId="2" type="noConversion"/>
  </si>
  <si>
    <t>석희경</t>
    <phoneticPr fontId="2" type="noConversion"/>
  </si>
  <si>
    <t>석희주</t>
    <phoneticPr fontId="2" type="noConversion"/>
  </si>
  <si>
    <t>석덕환</t>
    <phoneticPr fontId="2" type="noConversion"/>
  </si>
  <si>
    <t>소계</t>
    <phoneticPr fontId="2" type="noConversion"/>
  </si>
  <si>
    <t>석재민</t>
    <phoneticPr fontId="2" type="noConversion"/>
  </si>
  <si>
    <t>석영균</t>
    <phoneticPr fontId="2" type="noConversion"/>
  </si>
  <si>
    <t>석현복</t>
    <phoneticPr fontId="2" type="noConversion"/>
  </si>
  <si>
    <t>석창균</t>
    <phoneticPr fontId="2" type="noConversion"/>
  </si>
  <si>
    <t>헌성금</t>
    <phoneticPr fontId="2" type="noConversion"/>
  </si>
  <si>
    <t>수단금</t>
    <phoneticPr fontId="2" type="noConversion"/>
  </si>
  <si>
    <t>서책계약금</t>
    <phoneticPr fontId="2" type="noConversion"/>
  </si>
  <si>
    <t>계</t>
    <phoneticPr fontId="2" type="noConversion"/>
  </si>
  <si>
    <t>누 계</t>
    <phoneticPr fontId="2" type="noConversion"/>
  </si>
  <si>
    <t>총수입</t>
    <phoneticPr fontId="2" type="noConversion"/>
  </si>
  <si>
    <t>국민</t>
    <phoneticPr fontId="2" type="noConversion"/>
  </si>
  <si>
    <t>비용계</t>
    <phoneticPr fontId="2" type="noConversion"/>
  </si>
  <si>
    <t>사무실 비품</t>
    <phoneticPr fontId="2" type="noConversion"/>
  </si>
  <si>
    <t>수지</t>
    <phoneticPr fontId="2" type="noConversion"/>
  </si>
  <si>
    <t>석대봉</t>
    <phoneticPr fontId="2" type="noConversion"/>
  </si>
  <si>
    <t>석주완</t>
    <phoneticPr fontId="2" type="noConversion"/>
  </si>
  <si>
    <t>석대균</t>
    <phoneticPr fontId="2" type="noConversion"/>
  </si>
  <si>
    <t>일자</t>
    <phoneticPr fontId="2" type="noConversion"/>
  </si>
  <si>
    <t>성명</t>
    <phoneticPr fontId="2" type="noConversion"/>
  </si>
  <si>
    <t>수단금</t>
    <phoneticPr fontId="2" type="noConversion"/>
  </si>
  <si>
    <t>환급금</t>
    <phoneticPr fontId="2" type="noConversion"/>
  </si>
  <si>
    <t>구좌번호</t>
    <phoneticPr fontId="2" type="noConversion"/>
  </si>
  <si>
    <t>소계(8/말)</t>
    <phoneticPr fontId="2" type="noConversion"/>
  </si>
  <si>
    <t>수단금 환급 내역(수단금의 20%, 서책금제외)</t>
    <phoneticPr fontId="2" type="noConversion"/>
  </si>
  <si>
    <t>석재균(참의27)</t>
    <phoneticPr fontId="2" type="noConversion"/>
  </si>
  <si>
    <t>석도균</t>
    <phoneticPr fontId="2" type="noConversion"/>
  </si>
  <si>
    <t>석효준</t>
    <phoneticPr fontId="2" type="noConversion"/>
  </si>
  <si>
    <t>석태섭(광주)</t>
    <phoneticPr fontId="2" type="noConversion"/>
  </si>
  <si>
    <t>석정태</t>
    <phoneticPr fontId="2" type="noConversion"/>
  </si>
  <si>
    <t>이월</t>
    <phoneticPr fontId="2" type="noConversion"/>
  </si>
  <si>
    <t>석호현</t>
    <phoneticPr fontId="2" type="noConversion"/>
  </si>
  <si>
    <t>소계(9/말)</t>
    <phoneticPr fontId="2" type="noConversion"/>
  </si>
  <si>
    <t>농94912501746</t>
    <phoneticPr fontId="2" type="noConversion"/>
  </si>
  <si>
    <t>농81112752104584(석현덕)</t>
    <phoneticPr fontId="2" type="noConversion"/>
  </si>
  <si>
    <t>10,10</t>
    <phoneticPr fontId="2" type="noConversion"/>
  </si>
  <si>
    <t>10,10</t>
    <phoneticPr fontId="2" type="noConversion"/>
  </si>
  <si>
    <t>석영태</t>
    <phoneticPr fontId="2" type="noConversion"/>
  </si>
  <si>
    <t>석종세</t>
    <phoneticPr fontId="2" type="noConversion"/>
  </si>
  <si>
    <t>석민호</t>
    <phoneticPr fontId="2" type="noConversion"/>
  </si>
  <si>
    <t>석명호</t>
    <phoneticPr fontId="2" type="noConversion"/>
  </si>
  <si>
    <t>석재균(상주)</t>
    <phoneticPr fontId="2" type="noConversion"/>
  </si>
  <si>
    <t>석희소</t>
    <phoneticPr fontId="2" type="noConversion"/>
  </si>
  <si>
    <t>석점호</t>
    <phoneticPr fontId="2" type="noConversion"/>
  </si>
  <si>
    <t>석계성</t>
    <phoneticPr fontId="2" type="noConversion"/>
  </si>
  <si>
    <t>사무실관리비</t>
    <phoneticPr fontId="2" type="noConversion"/>
  </si>
  <si>
    <t>.10.10</t>
    <phoneticPr fontId="2" type="noConversion"/>
  </si>
  <si>
    <t>소계(10월)</t>
    <phoneticPr fontId="2" type="noConversion"/>
  </si>
  <si>
    <t>석귀자</t>
    <phoneticPr fontId="2" type="noConversion"/>
  </si>
  <si>
    <t>석영철</t>
    <phoneticPr fontId="2" type="noConversion"/>
  </si>
  <si>
    <t>석재순</t>
    <phoneticPr fontId="2" type="noConversion"/>
  </si>
  <si>
    <t>석종길</t>
    <phoneticPr fontId="2" type="noConversion"/>
  </si>
  <si>
    <t>석영기</t>
    <phoneticPr fontId="2" type="noConversion"/>
  </si>
  <si>
    <t>석충기</t>
    <phoneticPr fontId="2" type="noConversion"/>
  </si>
  <si>
    <t>석윤균</t>
    <phoneticPr fontId="2" type="noConversion"/>
  </si>
  <si>
    <t>석권균</t>
    <phoneticPr fontId="2" type="noConversion"/>
  </si>
  <si>
    <t>석순근</t>
    <phoneticPr fontId="2" type="noConversion"/>
  </si>
  <si>
    <t>석균성</t>
    <phoneticPr fontId="2" type="noConversion"/>
  </si>
  <si>
    <t>석규호</t>
    <phoneticPr fontId="2" type="noConversion"/>
  </si>
  <si>
    <t>석종윤</t>
    <phoneticPr fontId="2" type="noConversion"/>
  </si>
  <si>
    <t>석상문</t>
    <phoneticPr fontId="2" type="noConversion"/>
  </si>
  <si>
    <t>석정민</t>
    <phoneticPr fontId="2" type="noConversion"/>
  </si>
  <si>
    <t>석명수</t>
    <phoneticPr fontId="2" type="noConversion"/>
  </si>
  <si>
    <t>석종길수단</t>
    <phoneticPr fontId="2" type="noConversion"/>
  </si>
  <si>
    <t>석세관</t>
    <phoneticPr fontId="2" type="noConversion"/>
  </si>
  <si>
    <t>석주호</t>
    <phoneticPr fontId="2" type="noConversion"/>
  </si>
  <si>
    <t>석균쇠</t>
    <phoneticPr fontId="2" type="noConversion"/>
  </si>
  <si>
    <t>석조현</t>
    <phoneticPr fontId="2" type="noConversion"/>
  </si>
  <si>
    <t>석철갑</t>
    <phoneticPr fontId="2" type="noConversion"/>
  </si>
  <si>
    <t>석동석</t>
    <phoneticPr fontId="2" type="noConversion"/>
  </si>
  <si>
    <t>석용준</t>
    <phoneticPr fontId="2" type="noConversion"/>
  </si>
  <si>
    <t>석병진</t>
    <phoneticPr fontId="2" type="noConversion"/>
  </si>
  <si>
    <t>석준근</t>
    <phoneticPr fontId="2" type="noConversion"/>
  </si>
  <si>
    <t>석수근</t>
    <phoneticPr fontId="2" type="noConversion"/>
  </si>
  <si>
    <t>석재용</t>
    <phoneticPr fontId="2" type="noConversion"/>
  </si>
  <si>
    <t>석상순</t>
    <phoneticPr fontId="2" type="noConversion"/>
  </si>
  <si>
    <t>석호언</t>
    <phoneticPr fontId="2" type="noConversion"/>
  </si>
  <si>
    <t>석길수</t>
    <phoneticPr fontId="2" type="noConversion"/>
  </si>
  <si>
    <t>석만근</t>
    <phoneticPr fontId="2" type="noConversion"/>
  </si>
  <si>
    <t>석현덕</t>
    <phoneticPr fontId="2" type="noConversion"/>
  </si>
  <si>
    <t>석천호</t>
    <phoneticPr fontId="2" type="noConversion"/>
  </si>
  <si>
    <t>석수환</t>
    <phoneticPr fontId="2" type="noConversion"/>
  </si>
  <si>
    <t xml:space="preserve">헌성 </t>
    <phoneticPr fontId="2" type="noConversion"/>
  </si>
  <si>
    <t xml:space="preserve">수단 </t>
    <phoneticPr fontId="2" type="noConversion"/>
  </si>
  <si>
    <t>서책</t>
    <phoneticPr fontId="2" type="noConversion"/>
  </si>
  <si>
    <t>11소계</t>
    <phoneticPr fontId="2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</si>
  <si>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,,,,,,,,,,,,,,,,,,,,,,,,,,,,,,,,,,,,,,,,,,,,,,,,,,,,,,,,,,,,,,,,,,,,,,,,,,,,,,,,,,,,,,,,,,,,,,,,,,,,,,,,,,,,,,,,,,,,,,,,,,,,,,,,,,,,,,,,,,,,,,,,,,,,                                                                                                                                             </t>
    <phoneticPr fontId="2" type="noConversion"/>
  </si>
  <si>
    <t>석이근</t>
    <phoneticPr fontId="2" type="noConversion"/>
  </si>
  <si>
    <t>석주식</t>
    <phoneticPr fontId="2" type="noConversion"/>
  </si>
  <si>
    <t>석상수</t>
    <phoneticPr fontId="2" type="noConversion"/>
  </si>
  <si>
    <t>농84301452031912</t>
    <phoneticPr fontId="2" type="noConversion"/>
  </si>
  <si>
    <t>농84902193831(석지균)</t>
    <phoneticPr fontId="2" type="noConversion"/>
  </si>
  <si>
    <t>석철갑</t>
    <phoneticPr fontId="2" type="noConversion"/>
  </si>
  <si>
    <t>농73305552006574</t>
    <phoneticPr fontId="2" type="noConversion"/>
  </si>
  <si>
    <t>농81112752104584</t>
    <phoneticPr fontId="2" type="noConversion"/>
  </si>
  <si>
    <t>농3021161481401</t>
    <phoneticPr fontId="2" type="noConversion"/>
  </si>
  <si>
    <t>농74305852003353</t>
    <phoneticPr fontId="2" type="noConversion"/>
  </si>
  <si>
    <t>국633210024435</t>
    <phoneticPr fontId="2" type="noConversion"/>
  </si>
  <si>
    <t>농3560668159513(석계성)</t>
    <phoneticPr fontId="2" type="noConversion"/>
  </si>
  <si>
    <t>소계</t>
    <phoneticPr fontId="2" type="noConversion"/>
  </si>
  <si>
    <t>(별첨)</t>
    <phoneticPr fontId="2" type="noConversion"/>
  </si>
  <si>
    <t>별첨</t>
    <phoneticPr fontId="2" type="noConversion"/>
  </si>
  <si>
    <t xml:space="preserve">대동보 수지 누계 </t>
    <phoneticPr fontId="2" type="noConversion"/>
  </si>
  <si>
    <t>12월 계</t>
    <phoneticPr fontId="2" type="noConversion"/>
  </si>
  <si>
    <t>석세관</t>
    <phoneticPr fontId="2" type="noConversion"/>
  </si>
  <si>
    <t>석명일02</t>
    <phoneticPr fontId="2" type="noConversion"/>
  </si>
  <si>
    <t>석동진03</t>
    <phoneticPr fontId="2" type="noConversion"/>
  </si>
  <si>
    <t>석동진11</t>
    <phoneticPr fontId="2" type="noConversion"/>
  </si>
  <si>
    <t>석상근11</t>
    <phoneticPr fontId="2" type="noConversion"/>
  </si>
  <si>
    <t>석호언12</t>
    <phoneticPr fontId="2" type="noConversion"/>
  </si>
  <si>
    <t>석상봉08</t>
    <phoneticPr fontId="2" type="noConversion"/>
  </si>
  <si>
    <t>석호원08</t>
    <phoneticPr fontId="2" type="noConversion"/>
  </si>
  <si>
    <t>석호원12</t>
    <phoneticPr fontId="2" type="noConversion"/>
  </si>
  <si>
    <t>석명원12</t>
    <phoneticPr fontId="2" type="noConversion"/>
  </si>
  <si>
    <t>석기원12</t>
    <phoneticPr fontId="2" type="noConversion"/>
  </si>
  <si>
    <t>석흥철09</t>
    <phoneticPr fontId="2" type="noConversion"/>
  </si>
  <si>
    <t>*</t>
    <phoneticPr fontId="2" type="noConversion"/>
  </si>
  <si>
    <t>석균광25</t>
    <phoneticPr fontId="2" type="noConversion"/>
  </si>
  <si>
    <t>석종현26</t>
    <phoneticPr fontId="2" type="noConversion"/>
  </si>
  <si>
    <t>석희영26</t>
    <phoneticPr fontId="2" type="noConversion"/>
  </si>
  <si>
    <t>석종규27</t>
    <phoneticPr fontId="2" type="noConversion"/>
  </si>
  <si>
    <t>석정희30</t>
    <phoneticPr fontId="2" type="noConversion"/>
  </si>
  <si>
    <t>석대진31</t>
    <phoneticPr fontId="2" type="noConversion"/>
  </si>
  <si>
    <t>석환영15</t>
    <phoneticPr fontId="2" type="noConversion"/>
  </si>
  <si>
    <t>석유진15</t>
    <phoneticPr fontId="2" type="noConversion"/>
  </si>
  <si>
    <t>석영근16</t>
    <phoneticPr fontId="2" type="noConversion"/>
  </si>
  <si>
    <t>석삼수17</t>
    <phoneticPr fontId="2" type="noConversion"/>
  </si>
  <si>
    <t>석호진18</t>
    <phoneticPr fontId="2" type="noConversion"/>
  </si>
  <si>
    <t>석영민18</t>
    <phoneticPr fontId="2" type="noConversion"/>
  </si>
  <si>
    <t>석호경18</t>
    <phoneticPr fontId="2" type="noConversion"/>
  </si>
  <si>
    <t>석정광22</t>
    <phoneticPr fontId="2" type="noConversion"/>
  </si>
  <si>
    <t>최연희25</t>
    <phoneticPr fontId="2" type="noConversion"/>
  </si>
  <si>
    <t>석정태30</t>
    <phoneticPr fontId="2" type="noConversion"/>
  </si>
  <si>
    <t>석병욱30</t>
    <phoneticPr fontId="2" type="noConversion"/>
  </si>
  <si>
    <t>석정화31</t>
    <phoneticPr fontId="2" type="noConversion"/>
  </si>
  <si>
    <t>1월 계</t>
    <phoneticPr fontId="2" type="noConversion"/>
  </si>
  <si>
    <t>신문광고비</t>
    <phoneticPr fontId="2" type="noConversion"/>
  </si>
  <si>
    <t>이멜</t>
    <phoneticPr fontId="2" type="noConversion"/>
  </si>
  <si>
    <t>2,6</t>
    <phoneticPr fontId="2" type="noConversion"/>
  </si>
  <si>
    <t>1/30 28만 (석정희) 환급 국 816 501 01 322 059</t>
    <phoneticPr fontId="2" type="noConversion"/>
  </si>
  <si>
    <t>석형운1</t>
    <phoneticPr fontId="2" type="noConversion"/>
  </si>
  <si>
    <t>석성원5</t>
    <phoneticPr fontId="2" type="noConversion"/>
  </si>
  <si>
    <t>석성규6</t>
    <phoneticPr fontId="2" type="noConversion"/>
  </si>
  <si>
    <t>석태원6</t>
    <phoneticPr fontId="2" type="noConversion"/>
  </si>
  <si>
    <t>석윤기6</t>
    <phoneticPr fontId="2" type="noConversion"/>
  </si>
  <si>
    <t>석태원7</t>
    <phoneticPr fontId="2" type="noConversion"/>
  </si>
  <si>
    <t>석봉주8</t>
    <phoneticPr fontId="2" type="noConversion"/>
  </si>
  <si>
    <t>석양환20</t>
    <phoneticPr fontId="2" type="noConversion"/>
  </si>
  <si>
    <t>석희수20</t>
    <phoneticPr fontId="2" type="noConversion"/>
  </si>
  <si>
    <t>석영식22</t>
    <phoneticPr fontId="2" type="noConversion"/>
  </si>
  <si>
    <t>석철호27</t>
    <phoneticPr fontId="2" type="noConversion"/>
  </si>
  <si>
    <t>석호원27</t>
    <phoneticPr fontId="2" type="noConversion"/>
  </si>
  <si>
    <t>석준성27</t>
    <phoneticPr fontId="2" type="noConversion"/>
  </si>
  <si>
    <t>석경훈28</t>
    <phoneticPr fontId="2" type="noConversion"/>
  </si>
  <si>
    <t>석정수28</t>
    <phoneticPr fontId="2" type="noConversion"/>
  </si>
  <si>
    <t>시랑1</t>
    <phoneticPr fontId="2" type="noConversion"/>
  </si>
  <si>
    <t>석호복3</t>
    <phoneticPr fontId="2" type="noConversion"/>
  </si>
  <si>
    <t>석정근5</t>
    <phoneticPr fontId="2" type="noConversion"/>
  </si>
  <si>
    <t>석병목9</t>
    <phoneticPr fontId="2" type="noConversion"/>
  </si>
  <si>
    <t>석광준8</t>
    <phoneticPr fontId="2" type="noConversion"/>
  </si>
  <si>
    <t>석상훈9</t>
    <phoneticPr fontId="2" type="noConversion"/>
  </si>
  <si>
    <t>석민선14</t>
    <phoneticPr fontId="2" type="noConversion"/>
  </si>
  <si>
    <t>서만식14</t>
    <phoneticPr fontId="2" type="noConversion"/>
  </si>
  <si>
    <t>석호열19</t>
    <phoneticPr fontId="2" type="noConversion"/>
  </si>
  <si>
    <t>석환주19</t>
    <phoneticPr fontId="2" type="noConversion"/>
  </si>
  <si>
    <t>석유경20</t>
    <phoneticPr fontId="2" type="noConversion"/>
  </si>
  <si>
    <t>석동영20</t>
    <phoneticPr fontId="2" type="noConversion"/>
  </si>
  <si>
    <t>석무영20</t>
    <phoneticPr fontId="2" type="noConversion"/>
  </si>
  <si>
    <t>석길자22</t>
    <phoneticPr fontId="2" type="noConversion"/>
  </si>
  <si>
    <t>석호복22</t>
    <phoneticPr fontId="2" type="noConversion"/>
  </si>
  <si>
    <t>석영해22</t>
    <phoneticPr fontId="2" type="noConversion"/>
  </si>
  <si>
    <t>석호득23</t>
    <phoneticPr fontId="2" type="noConversion"/>
  </si>
  <si>
    <t>석호재23</t>
    <phoneticPr fontId="2" type="noConversion"/>
  </si>
  <si>
    <t>석영학23</t>
    <phoneticPr fontId="2" type="noConversion"/>
  </si>
  <si>
    <t>석호원23</t>
    <phoneticPr fontId="2" type="noConversion"/>
  </si>
  <si>
    <t>석종현23</t>
    <phoneticPr fontId="2" type="noConversion"/>
  </si>
  <si>
    <t>석장원23</t>
    <phoneticPr fontId="2" type="noConversion"/>
  </si>
  <si>
    <t>석문자24</t>
    <phoneticPr fontId="2" type="noConversion"/>
  </si>
  <si>
    <t>석경환25</t>
    <phoneticPr fontId="2" type="noConversion"/>
  </si>
  <si>
    <t>석정환26</t>
    <phoneticPr fontId="2" type="noConversion"/>
  </si>
  <si>
    <t>석동기26</t>
    <phoneticPr fontId="2" type="noConversion"/>
  </si>
  <si>
    <t>석상배26</t>
    <phoneticPr fontId="2" type="noConversion"/>
  </si>
  <si>
    <t>석문수26</t>
    <phoneticPr fontId="2" type="noConversion"/>
  </si>
  <si>
    <t>석명보26</t>
    <phoneticPr fontId="2" type="noConversion"/>
  </si>
  <si>
    <t>석구암27</t>
    <phoneticPr fontId="2" type="noConversion"/>
  </si>
  <si>
    <t>석종태28</t>
    <phoneticPr fontId="2" type="noConversion"/>
  </si>
  <si>
    <t>석은영17</t>
    <phoneticPr fontId="2" type="noConversion"/>
  </si>
  <si>
    <t>2월 계</t>
    <phoneticPr fontId="2" type="noConversion"/>
  </si>
  <si>
    <t>아르바이트</t>
    <phoneticPr fontId="2" type="noConversion"/>
  </si>
  <si>
    <t>수단금환급</t>
    <phoneticPr fontId="2" type="noConversion"/>
  </si>
  <si>
    <t>2월입금</t>
    <phoneticPr fontId="2" type="noConversion"/>
  </si>
  <si>
    <t>2/1 704,000</t>
    <phoneticPr fontId="2" type="noConversion"/>
  </si>
  <si>
    <t>2/6  680,000 석의호</t>
    <phoneticPr fontId="2" type="noConversion"/>
  </si>
  <si>
    <t>2/22 80000</t>
    <phoneticPr fontId="2" type="noConversion"/>
  </si>
  <si>
    <t>2/22 72000</t>
    <phoneticPr fontId="2" type="noConversion"/>
  </si>
  <si>
    <t>2/22 170000</t>
    <phoneticPr fontId="2" type="noConversion"/>
  </si>
  <si>
    <t>2/27 172000</t>
    <phoneticPr fontId="2" type="noConversion"/>
  </si>
  <si>
    <t>2018-02-22 합산 송금</t>
    <phoneticPr fontId="2" type="noConversion"/>
  </si>
  <si>
    <t>환급</t>
    <phoneticPr fontId="2" type="noConversion"/>
  </si>
  <si>
    <t>석문현28</t>
    <phoneticPr fontId="2" type="noConversion"/>
  </si>
  <si>
    <t>?</t>
    <phoneticPr fontId="2" type="noConversion"/>
  </si>
  <si>
    <t>석강수2</t>
    <phoneticPr fontId="2" type="noConversion"/>
  </si>
  <si>
    <t>석득정5</t>
    <phoneticPr fontId="2" type="noConversion"/>
  </si>
  <si>
    <t>석옥란5</t>
    <phoneticPr fontId="2" type="noConversion"/>
  </si>
  <si>
    <t>석금종6</t>
    <phoneticPr fontId="2" type="noConversion"/>
  </si>
  <si>
    <t>석상준6</t>
    <phoneticPr fontId="2" type="noConversion"/>
  </si>
  <si>
    <t>석재덕8</t>
    <phoneticPr fontId="2" type="noConversion"/>
  </si>
  <si>
    <t>석수호9</t>
    <phoneticPr fontId="2" type="noConversion"/>
  </si>
  <si>
    <t>석충기11</t>
    <phoneticPr fontId="2" type="noConversion"/>
  </si>
  <si>
    <t>석창섭13</t>
    <phoneticPr fontId="2" type="noConversion"/>
  </si>
  <si>
    <t>석정호16</t>
    <phoneticPr fontId="2" type="noConversion"/>
  </si>
  <si>
    <t>석종악2</t>
    <phoneticPr fontId="2" type="noConversion"/>
  </si>
  <si>
    <t>석이영3</t>
    <phoneticPr fontId="2" type="noConversion"/>
  </si>
  <si>
    <t>석종악5</t>
    <phoneticPr fontId="2" type="noConversion"/>
  </si>
  <si>
    <t>석효석5</t>
    <phoneticPr fontId="2" type="noConversion"/>
  </si>
  <si>
    <t>조호순6</t>
    <phoneticPr fontId="2" type="noConversion"/>
  </si>
  <si>
    <t>석무생6</t>
    <phoneticPr fontId="2" type="noConversion"/>
  </si>
  <si>
    <t>석종근7</t>
    <phoneticPr fontId="2" type="noConversion"/>
  </si>
  <si>
    <t>석종호8</t>
    <phoneticPr fontId="2" type="noConversion"/>
  </si>
  <si>
    <t>석준희9</t>
    <phoneticPr fontId="2" type="noConversion"/>
  </si>
  <si>
    <t>석재호9</t>
    <phoneticPr fontId="2" type="noConversion"/>
  </si>
  <si>
    <t>석종악12</t>
    <phoneticPr fontId="2" type="noConversion"/>
  </si>
  <si>
    <t>석삼수13</t>
    <phoneticPr fontId="2" type="noConversion"/>
  </si>
  <si>
    <t>석근호13</t>
    <phoneticPr fontId="2" type="noConversion"/>
  </si>
  <si>
    <t>석희선13</t>
    <phoneticPr fontId="2" type="noConversion"/>
  </si>
  <si>
    <t>3월계</t>
    <phoneticPr fontId="2" type="noConversion"/>
  </si>
  <si>
    <t>석창순26(기세)</t>
    <phoneticPr fontId="2" type="noConversion"/>
  </si>
  <si>
    <t>3/8/석호춘</t>
    <phoneticPr fontId="2" type="noConversion"/>
  </si>
  <si>
    <t>석준성8</t>
    <phoneticPr fontId="2" type="noConversion"/>
  </si>
  <si>
    <t>석종륜7</t>
    <phoneticPr fontId="2" type="noConversion"/>
  </si>
  <si>
    <t>2018-03-20 석상봉</t>
    <phoneticPr fontId="2" type="noConversion"/>
  </si>
  <si>
    <t>석균쇠22</t>
    <phoneticPr fontId="2" type="noConversion"/>
  </si>
  <si>
    <t>석창훈6</t>
    <phoneticPr fontId="2" type="noConversion"/>
  </si>
  <si>
    <t>석득정12</t>
    <phoneticPr fontId="2" type="noConversion"/>
  </si>
  <si>
    <t>석무영20</t>
    <phoneticPr fontId="2" type="noConversion"/>
  </si>
  <si>
    <t>석민수22</t>
    <phoneticPr fontId="2" type="noConversion"/>
  </si>
  <si>
    <t>잔고</t>
    <phoneticPr fontId="2" type="noConversion"/>
  </si>
  <si>
    <t>석호익28</t>
    <phoneticPr fontId="2" type="noConversion"/>
  </si>
  <si>
    <t>석정환30</t>
    <phoneticPr fontId="2" type="noConversion"/>
  </si>
  <si>
    <t>판윤28(석태섭)</t>
    <phoneticPr fontId="2" type="noConversion"/>
  </si>
  <si>
    <t>석종태29</t>
    <phoneticPr fontId="2" type="noConversion"/>
  </si>
  <si>
    <t>3/6 2111</t>
    <phoneticPr fontId="2" type="noConversion"/>
  </si>
  <si>
    <t>3/20 1974</t>
    <phoneticPr fontId="2" type="noConversion"/>
  </si>
  <si>
    <t>4/5 3750</t>
    <phoneticPr fontId="2" type="noConversion"/>
  </si>
  <si>
    <t>석만구17</t>
    <phoneticPr fontId="2" type="noConversion"/>
  </si>
  <si>
    <t>석세현17</t>
    <phoneticPr fontId="2" type="noConversion"/>
  </si>
  <si>
    <t>석종섭25</t>
    <phoneticPr fontId="2" type="noConversion"/>
  </si>
  <si>
    <t>석상훈27</t>
    <phoneticPr fontId="2" type="noConversion"/>
  </si>
  <si>
    <t>석전수2</t>
    <phoneticPr fontId="2" type="noConversion"/>
  </si>
  <si>
    <t>석광환6</t>
    <phoneticPr fontId="2" type="noConversion"/>
  </si>
  <si>
    <t>석종악10</t>
    <phoneticPr fontId="2" type="noConversion"/>
  </si>
  <si>
    <t>석준수19</t>
    <phoneticPr fontId="2" type="noConversion"/>
  </si>
  <si>
    <t>사진20</t>
    <phoneticPr fontId="2" type="noConversion"/>
  </si>
  <si>
    <t>석재성24</t>
    <phoneticPr fontId="2" type="noConversion"/>
  </si>
  <si>
    <t>석유진26</t>
    <phoneticPr fontId="2" type="noConversion"/>
  </si>
  <si>
    <t>4월계</t>
    <phoneticPr fontId="2" type="noConversion"/>
  </si>
  <si>
    <t>사무실전화</t>
    <phoneticPr fontId="2" type="noConversion"/>
  </si>
  <si>
    <t>신규입력/대보사</t>
    <phoneticPr fontId="2" type="noConversion"/>
  </si>
  <si>
    <t>4/25 5000</t>
    <phoneticPr fontId="2" type="noConversion"/>
  </si>
  <si>
    <t xml:space="preserve">관리비 통신비여비보조 우편 </t>
    <phoneticPr fontId="2" type="noConversion"/>
  </si>
  <si>
    <t>수단신청서?</t>
    <phoneticPr fontId="2" type="noConversion"/>
  </si>
  <si>
    <t>환급사양</t>
    <phoneticPr fontId="2" type="noConversion"/>
  </si>
  <si>
    <t>대보사송금</t>
    <phoneticPr fontId="2" type="noConversion"/>
  </si>
  <si>
    <t>족보회사  구족보 구축</t>
    <phoneticPr fontId="2" type="noConversion"/>
  </si>
  <si>
    <t>5/1 136,000</t>
    <phoneticPr fontId="2" type="noConversion"/>
  </si>
  <si>
    <t>5/1 112,000</t>
    <phoneticPr fontId="2" type="noConversion"/>
  </si>
  <si>
    <t>석세현3</t>
    <phoneticPr fontId="2" type="noConversion"/>
  </si>
  <si>
    <t>석재홍9</t>
    <phoneticPr fontId="2" type="noConversion"/>
  </si>
  <si>
    <t>석윤식9</t>
    <phoneticPr fontId="2" type="noConversion"/>
  </si>
  <si>
    <t>서재환9</t>
    <phoneticPr fontId="2" type="noConversion"/>
  </si>
  <si>
    <t>석상훈10</t>
    <phoneticPr fontId="2" type="noConversion"/>
  </si>
  <si>
    <t>석만구10</t>
    <phoneticPr fontId="2" type="noConversion"/>
  </si>
  <si>
    <t>석영애24</t>
    <phoneticPr fontId="2" type="noConversion"/>
  </si>
  <si>
    <t>석호은24</t>
    <phoneticPr fontId="2" type="noConversion"/>
  </si>
  <si>
    <t>석호철25</t>
    <phoneticPr fontId="2" type="noConversion"/>
  </si>
  <si>
    <t>석정호29</t>
    <phoneticPr fontId="2" type="noConversion"/>
  </si>
  <si>
    <t>석태원29</t>
    <phoneticPr fontId="2" type="noConversion"/>
  </si>
  <si>
    <t>석동춘31</t>
    <phoneticPr fontId="2" type="noConversion"/>
  </si>
  <si>
    <t>석근호4</t>
    <phoneticPr fontId="2" type="noConversion"/>
  </si>
  <si>
    <t>석종태10</t>
    <phoneticPr fontId="2" type="noConversion"/>
  </si>
  <si>
    <t>석호21</t>
    <phoneticPr fontId="2" type="noConversion"/>
  </si>
  <si>
    <t>5,24 332,000</t>
    <phoneticPr fontId="2" type="noConversion"/>
  </si>
  <si>
    <t>5/24 68,000</t>
    <phoneticPr fontId="2" type="noConversion"/>
  </si>
  <si>
    <t>석동업31</t>
    <phoneticPr fontId="2" type="noConversion"/>
  </si>
  <si>
    <t>5월 소계</t>
    <phoneticPr fontId="2" type="noConversion"/>
  </si>
  <si>
    <t>5/15 2100</t>
    <phoneticPr fontId="2" type="noConversion"/>
  </si>
  <si>
    <t>보정비1차</t>
    <phoneticPr fontId="2" type="noConversion"/>
  </si>
  <si>
    <t>교정비(2018.3~)</t>
    <phoneticPr fontId="2" type="noConversion"/>
  </si>
  <si>
    <t>6/5 152,000</t>
    <phoneticPr fontId="2" type="noConversion"/>
  </si>
  <si>
    <t>6/5 60,000</t>
    <phoneticPr fontId="2" type="noConversion"/>
  </si>
  <si>
    <t>석춘택31</t>
    <phoneticPr fontId="2" type="noConversion"/>
  </si>
  <si>
    <t>석균필6</t>
    <phoneticPr fontId="2" type="noConversion"/>
  </si>
  <si>
    <t>석정호10</t>
    <phoneticPr fontId="2" type="noConversion"/>
  </si>
  <si>
    <t>석향숙19</t>
    <phoneticPr fontId="2" type="noConversion"/>
  </si>
  <si>
    <t>석재민25</t>
    <phoneticPr fontId="2" type="noConversion"/>
  </si>
  <si>
    <t>석광승26</t>
    <phoneticPr fontId="2" type="noConversion"/>
  </si>
  <si>
    <t>석동현26</t>
    <phoneticPr fontId="2" type="noConversion"/>
  </si>
  <si>
    <t>석병언29</t>
    <phoneticPr fontId="2" type="noConversion"/>
  </si>
  <si>
    <t>석균동1</t>
    <phoneticPr fontId="2" type="noConversion"/>
  </si>
  <si>
    <t>석희경4</t>
    <phoneticPr fontId="2" type="noConversion"/>
  </si>
  <si>
    <t>석동업5</t>
    <phoneticPr fontId="2" type="noConversion"/>
  </si>
  <si>
    <t>석유진23</t>
    <phoneticPr fontId="2" type="noConversion"/>
  </si>
  <si>
    <t>석균원23</t>
    <phoneticPr fontId="2" type="noConversion"/>
  </si>
  <si>
    <t>석종출25</t>
    <phoneticPr fontId="2" type="noConversion"/>
  </si>
  <si>
    <t>석호열25</t>
    <phoneticPr fontId="2" type="noConversion"/>
  </si>
  <si>
    <t>석균호26</t>
    <phoneticPr fontId="2" type="noConversion"/>
  </si>
  <si>
    <t>석균계26</t>
    <phoneticPr fontId="2" type="noConversion"/>
  </si>
  <si>
    <t>석구암27</t>
    <phoneticPr fontId="2" type="noConversion"/>
  </si>
  <si>
    <t>석준열27</t>
    <phoneticPr fontId="2" type="noConversion"/>
  </si>
  <si>
    <t>석봉석28</t>
    <phoneticPr fontId="2" type="noConversion"/>
  </si>
  <si>
    <t>석동균29</t>
    <phoneticPr fontId="2" type="noConversion"/>
  </si>
  <si>
    <t>석희경29</t>
    <phoneticPr fontId="2" type="noConversion"/>
  </si>
  <si>
    <t>석노수29</t>
    <phoneticPr fontId="2" type="noConversion"/>
  </si>
  <si>
    <t>석정훈29</t>
    <phoneticPr fontId="2" type="noConversion"/>
  </si>
  <si>
    <t>6월 소계</t>
    <phoneticPr fontId="2" type="noConversion"/>
  </si>
  <si>
    <t>6/5 1,156,000</t>
    <phoneticPr fontId="2" type="noConversion"/>
  </si>
  <si>
    <t>7/3 368,000*</t>
    <phoneticPr fontId="2" type="noConversion"/>
  </si>
  <si>
    <t>7/3 112,000</t>
    <phoneticPr fontId="2" type="noConversion"/>
  </si>
  <si>
    <t>7/3 276,000</t>
    <phoneticPr fontId="2" type="noConversion"/>
  </si>
  <si>
    <t>출장여비</t>
    <phoneticPr fontId="2" type="noConversion"/>
  </si>
  <si>
    <t>교정비</t>
    <phoneticPr fontId="2" type="noConversion"/>
  </si>
  <si>
    <t>6/19 1570</t>
    <phoneticPr fontId="2" type="noConversion"/>
  </si>
  <si>
    <t>여비(지방종친포함출장)</t>
    <phoneticPr fontId="2" type="noConversion"/>
  </si>
  <si>
    <t>석호춘4</t>
    <phoneticPr fontId="2" type="noConversion"/>
  </si>
  <si>
    <t>석종민4</t>
    <phoneticPr fontId="2" type="noConversion"/>
  </si>
  <si>
    <t>석인환6</t>
    <phoneticPr fontId="2" type="noConversion"/>
  </si>
  <si>
    <t>석동현11</t>
    <phoneticPr fontId="2" type="noConversion"/>
  </si>
  <si>
    <t>석재현13</t>
    <phoneticPr fontId="2" type="noConversion"/>
  </si>
  <si>
    <t>석병덕17</t>
    <phoneticPr fontId="2" type="noConversion"/>
  </si>
  <si>
    <t>석봉희17</t>
    <phoneticPr fontId="2" type="noConversion"/>
  </si>
  <si>
    <t>낙은문중17</t>
    <phoneticPr fontId="2" type="noConversion"/>
  </si>
  <si>
    <t>석희호17</t>
    <phoneticPr fontId="2" type="noConversion"/>
  </si>
  <si>
    <t>석희경29</t>
    <phoneticPr fontId="2" type="noConversion"/>
  </si>
  <si>
    <t>석진표18</t>
    <phoneticPr fontId="2" type="noConversion"/>
  </si>
  <si>
    <t>석정식18</t>
    <phoneticPr fontId="2" type="noConversion"/>
  </si>
  <si>
    <t>석정남23</t>
    <phoneticPr fontId="2" type="noConversion"/>
  </si>
  <si>
    <t>7월 소계</t>
    <phoneticPr fontId="2" type="noConversion"/>
  </si>
  <si>
    <t>7/17 116,000</t>
    <phoneticPr fontId="2" type="noConversion"/>
  </si>
  <si>
    <t>7/17 1371</t>
    <phoneticPr fontId="2" type="noConversion"/>
  </si>
  <si>
    <t>수단입력비(대보사)</t>
    <phoneticPr fontId="2" type="noConversion"/>
  </si>
  <si>
    <t>석균부7</t>
    <phoneticPr fontId="2" type="noConversion"/>
  </si>
  <si>
    <t>석경균20</t>
    <phoneticPr fontId="2" type="noConversion"/>
  </si>
  <si>
    <t>석진표20</t>
    <phoneticPr fontId="2" type="noConversion"/>
  </si>
  <si>
    <t>석선일23</t>
    <phoneticPr fontId="2" type="noConversion"/>
  </si>
  <si>
    <t>석삼수27</t>
    <phoneticPr fontId="2" type="noConversion"/>
  </si>
  <si>
    <t>석길환27</t>
    <phoneticPr fontId="2" type="noConversion"/>
  </si>
  <si>
    <t>석택희29</t>
    <phoneticPr fontId="2" type="noConversion"/>
  </si>
  <si>
    <t>석성도29</t>
    <phoneticPr fontId="2" type="noConversion"/>
  </si>
  <si>
    <t>석대희30</t>
    <phoneticPr fontId="2" type="noConversion"/>
  </si>
  <si>
    <t>석이섭31</t>
    <phoneticPr fontId="2" type="noConversion"/>
  </si>
  <si>
    <t>고미소31</t>
    <phoneticPr fontId="2" type="noConversion"/>
  </si>
  <si>
    <t>석명환6</t>
    <phoneticPr fontId="2" type="noConversion"/>
  </si>
  <si>
    <t>석정만7</t>
    <phoneticPr fontId="2" type="noConversion"/>
  </si>
  <si>
    <t>석정균20</t>
    <phoneticPr fontId="2" type="noConversion"/>
  </si>
  <si>
    <t>석종현23</t>
    <phoneticPr fontId="2" type="noConversion"/>
  </si>
  <si>
    <t>석병규30</t>
    <phoneticPr fontId="2" type="noConversion"/>
  </si>
  <si>
    <t>석주식31</t>
    <phoneticPr fontId="2" type="noConversion"/>
  </si>
  <si>
    <t>8월 소계</t>
    <phoneticPr fontId="2" type="noConversion"/>
  </si>
  <si>
    <t>교통통신비 우편</t>
    <phoneticPr fontId="2" type="noConversion"/>
  </si>
  <si>
    <t>수수료 세금</t>
    <phoneticPr fontId="2" type="noConversion"/>
  </si>
  <si>
    <t>식대(회의비)</t>
    <phoneticPr fontId="2" type="noConversion"/>
  </si>
  <si>
    <t>8/9 128000</t>
    <phoneticPr fontId="2" type="noConversion"/>
  </si>
  <si>
    <t>8/9 80000</t>
    <phoneticPr fontId="2" type="noConversion"/>
  </si>
  <si>
    <t>8/28 52000</t>
    <phoneticPr fontId="2" type="noConversion"/>
  </si>
  <si>
    <t>8/28 68000</t>
    <phoneticPr fontId="2" type="noConversion"/>
  </si>
  <si>
    <t>8/28 218000</t>
    <phoneticPr fontId="2" type="noConversion"/>
  </si>
  <si>
    <t>상동</t>
    <phoneticPr fontId="2" type="noConversion"/>
  </si>
  <si>
    <t>18.8월</t>
    <phoneticPr fontId="2" type="noConversion"/>
  </si>
  <si>
    <t>7/11 212,000</t>
    <phoneticPr fontId="2" type="noConversion"/>
  </si>
  <si>
    <t>과입포함</t>
    <phoneticPr fontId="2" type="noConversion"/>
  </si>
  <si>
    <t>9/04 840</t>
    <phoneticPr fontId="2" type="noConversion"/>
  </si>
  <si>
    <t>석위수12</t>
    <phoneticPr fontId="2" type="noConversion"/>
  </si>
  <si>
    <t>석재균19</t>
    <phoneticPr fontId="2" type="noConversion"/>
  </si>
  <si>
    <t>석호재20</t>
    <phoneticPr fontId="2" type="noConversion"/>
  </si>
  <si>
    <t>석준성21</t>
    <phoneticPr fontId="2" type="noConversion"/>
  </si>
  <si>
    <t>석동림28</t>
    <phoneticPr fontId="2" type="noConversion"/>
  </si>
  <si>
    <t>석유진30</t>
    <phoneticPr fontId="2" type="noConversion"/>
  </si>
  <si>
    <t>석희주28</t>
    <phoneticPr fontId="2" type="noConversion"/>
  </si>
  <si>
    <t>석정희1</t>
    <phoneticPr fontId="2" type="noConversion"/>
  </si>
  <si>
    <t>석균부5</t>
    <phoneticPr fontId="2" type="noConversion"/>
  </si>
  <si>
    <t>석호열6</t>
    <phoneticPr fontId="2" type="noConversion"/>
  </si>
  <si>
    <t>석균부7</t>
    <phoneticPr fontId="2" type="noConversion"/>
  </si>
  <si>
    <t>석호10</t>
    <phoneticPr fontId="2" type="noConversion"/>
  </si>
  <si>
    <t>석길환13</t>
    <phoneticPr fontId="2" type="noConversion"/>
  </si>
  <si>
    <t>석윤영13</t>
    <phoneticPr fontId="2" type="noConversion"/>
  </si>
  <si>
    <t>석영식13</t>
    <phoneticPr fontId="2" type="noConversion"/>
  </si>
  <si>
    <t>시랑20</t>
    <phoneticPr fontId="2" type="noConversion"/>
  </si>
  <si>
    <t>석덕재27</t>
    <phoneticPr fontId="2" type="noConversion"/>
  </si>
  <si>
    <t>9월소계</t>
    <phoneticPr fontId="2" type="noConversion"/>
  </si>
  <si>
    <t>9/4 132000</t>
    <phoneticPr fontId="2" type="noConversion"/>
  </si>
  <si>
    <t>9/4 312000</t>
    <phoneticPr fontId="2" type="noConversion"/>
  </si>
  <si>
    <t>9/13 60000석정식</t>
    <phoneticPr fontId="2" type="noConversion"/>
  </si>
  <si>
    <t>9/20 1368000</t>
    <phoneticPr fontId="2" type="noConversion"/>
  </si>
  <si>
    <t>6200명</t>
    <phoneticPr fontId="2" type="noConversion"/>
  </si>
  <si>
    <t>2018.09,30</t>
    <phoneticPr fontId="2" type="noConversion"/>
  </si>
  <si>
    <t>2018.9.30현재</t>
    <phoneticPr fontId="2" type="noConversion"/>
  </si>
  <si>
    <t>대동보 헌성금 내역</t>
    <phoneticPr fontId="2" type="noConversion"/>
  </si>
  <si>
    <t>단위:원</t>
    <phoneticPr fontId="2" type="noConversion"/>
  </si>
  <si>
    <t>헌성금</t>
  </si>
  <si>
    <t>비고</t>
    <phoneticPr fontId="2" type="noConversion"/>
  </si>
  <si>
    <t>16.11.22</t>
  </si>
  <si>
    <t xml:space="preserve">석준호대종회장 </t>
    <phoneticPr fontId="2" type="noConversion"/>
  </si>
  <si>
    <t>16.11.30</t>
  </si>
  <si>
    <t>석동현</t>
    <phoneticPr fontId="2" type="noConversion"/>
  </si>
  <si>
    <t>17.01.10</t>
  </si>
  <si>
    <t xml:space="preserve">석균성 대종손 </t>
    <phoneticPr fontId="2" type="noConversion"/>
  </si>
  <si>
    <t>석희대(문성약국)</t>
  </si>
  <si>
    <t>석희중</t>
  </si>
  <si>
    <t>석정태</t>
  </si>
  <si>
    <t>석재덕</t>
  </si>
  <si>
    <t>석도영</t>
  </si>
  <si>
    <t>석경애</t>
  </si>
  <si>
    <t>석윤원(성주문방문중)</t>
  </si>
  <si>
    <t>석관성</t>
  </si>
  <si>
    <t>석종호</t>
  </si>
  <si>
    <t>석해균</t>
  </si>
  <si>
    <t>석병환</t>
  </si>
  <si>
    <t>18.2.20</t>
    <phoneticPr fontId="2" type="noConversion"/>
  </si>
  <si>
    <t>석희수</t>
    <phoneticPr fontId="2" type="noConversion"/>
  </si>
  <si>
    <t>합계</t>
    <phoneticPr fontId="2" type="noConversion"/>
  </si>
  <si>
    <t>석위수</t>
    <phoneticPr fontId="2" type="noConversion"/>
  </si>
  <si>
    <t>석민/석홍</t>
    <phoneticPr fontId="2" type="noConversion"/>
  </si>
  <si>
    <t xml:space="preserve">18년 10월 </t>
    <phoneticPr fontId="2" type="noConversion"/>
  </si>
  <si>
    <t>석봉준4</t>
    <phoneticPr fontId="2" type="noConversion"/>
  </si>
  <si>
    <t>석진옥4</t>
    <phoneticPr fontId="2" type="noConversion"/>
  </si>
  <si>
    <t>석성호4</t>
    <phoneticPr fontId="2" type="noConversion"/>
  </si>
  <si>
    <t>석창식4</t>
    <phoneticPr fontId="2" type="noConversion"/>
  </si>
  <si>
    <t>석진경4</t>
    <phoneticPr fontId="2" type="noConversion"/>
  </si>
  <si>
    <t>석정수8</t>
    <phoneticPr fontId="2" type="noConversion"/>
  </si>
  <si>
    <t>석현문10</t>
    <phoneticPr fontId="2" type="noConversion"/>
  </si>
  <si>
    <t>?12</t>
    <phoneticPr fontId="2" type="noConversion"/>
  </si>
  <si>
    <t>석현수12</t>
    <phoneticPr fontId="2" type="noConversion"/>
  </si>
  <si>
    <t>석철순16</t>
    <phoneticPr fontId="2" type="noConversion"/>
  </si>
  <si>
    <t>석일찬16</t>
    <phoneticPr fontId="2" type="noConversion"/>
  </si>
  <si>
    <t>석균진17</t>
    <phoneticPr fontId="2" type="noConversion"/>
  </si>
  <si>
    <t>석승훈18</t>
    <phoneticPr fontId="2" type="noConversion"/>
  </si>
  <si>
    <t>낙은문중19</t>
    <phoneticPr fontId="2" type="noConversion"/>
  </si>
  <si>
    <t>석민22</t>
    <phoneticPr fontId="2" type="noConversion"/>
  </si>
  <si>
    <t>석제식23</t>
    <phoneticPr fontId="2" type="noConversion"/>
  </si>
  <si>
    <t>석일균23</t>
    <phoneticPr fontId="2" type="noConversion"/>
  </si>
  <si>
    <t>석갑덕24</t>
    <phoneticPr fontId="2" type="noConversion"/>
  </si>
  <si>
    <t>석상원24</t>
    <phoneticPr fontId="2" type="noConversion"/>
  </si>
  <si>
    <t>석진홍26</t>
    <phoneticPr fontId="2" type="noConversion"/>
  </si>
  <si>
    <t>석진규27</t>
    <phoneticPr fontId="2" type="noConversion"/>
  </si>
  <si>
    <t>김경순29</t>
    <phoneticPr fontId="2" type="noConversion"/>
  </si>
  <si>
    <t>석삼수13</t>
    <phoneticPr fontId="2" type="noConversion"/>
  </si>
  <si>
    <t>석근호8</t>
    <phoneticPr fontId="2" type="noConversion"/>
  </si>
  <si>
    <t>?11</t>
    <phoneticPr fontId="2" type="noConversion"/>
  </si>
  <si>
    <t>석장호16</t>
    <phoneticPr fontId="2" type="noConversion"/>
  </si>
  <si>
    <t>석진용22</t>
    <phoneticPr fontId="2" type="noConversion"/>
  </si>
  <si>
    <t>석인철23</t>
    <phoneticPr fontId="2" type="noConversion"/>
  </si>
  <si>
    <t>석길수23</t>
    <phoneticPr fontId="2" type="noConversion"/>
  </si>
  <si>
    <t>시랑공30</t>
    <phoneticPr fontId="2" type="noConversion"/>
  </si>
  <si>
    <t>석현보30</t>
    <phoneticPr fontId="2" type="noConversion"/>
  </si>
  <si>
    <t>석찬균31</t>
    <phoneticPr fontId="2" type="noConversion"/>
  </si>
  <si>
    <t>석봉균31</t>
    <phoneticPr fontId="2" type="noConversion"/>
  </si>
  <si>
    <t>석동균31</t>
    <phoneticPr fontId="2" type="noConversion"/>
  </si>
  <si>
    <t>10월 소계</t>
    <phoneticPr fontId="2" type="noConversion"/>
  </si>
  <si>
    <t>환급2건(시랑외)</t>
    <phoneticPr fontId="2" type="noConversion"/>
  </si>
  <si>
    <t>주차료</t>
    <phoneticPr fontId="2" type="noConversion"/>
  </si>
  <si>
    <t>26,30</t>
    <phoneticPr fontId="2" type="noConversion"/>
  </si>
  <si>
    <t>11,18,23</t>
    <phoneticPr fontId="2" type="noConversion"/>
  </si>
  <si>
    <t>사무용품(비품 소모품)7건</t>
    <phoneticPr fontId="2" type="noConversion"/>
  </si>
  <si>
    <t>31</t>
    <phoneticPr fontId="2" type="noConversion"/>
  </si>
  <si>
    <t>석민 헌성</t>
    <phoneticPr fontId="2" type="noConversion"/>
  </si>
  <si>
    <t>식대등 4건</t>
    <phoneticPr fontId="2" type="noConversion"/>
  </si>
  <si>
    <t>이자수수료</t>
    <phoneticPr fontId="2" type="noConversion"/>
  </si>
  <si>
    <t>10/30 228000</t>
    <phoneticPr fontId="2" type="noConversion"/>
  </si>
  <si>
    <t>10/26 80000</t>
    <phoneticPr fontId="2" type="noConversion"/>
  </si>
  <si>
    <t>10/11 1433 6600명</t>
    <phoneticPr fontId="2" type="noConversion"/>
  </si>
  <si>
    <t>수입(첨부)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</si>
</sst>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6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0" xfId="1" applyFont="1">
      <alignment vertical="center"/>
    </xf>
    <xf numFmtId="41" fontId="0" fillId="0" borderId="2" xfId="1" applyFont="1" applyBorder="1">
      <alignment vertical="center"/>
    </xf>
    <xf numFmtId="41" fontId="0" fillId="0" borderId="4" xfId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41" fontId="4" fillId="0" borderId="7" xfId="1" applyFont="1" applyBorder="1">
      <alignment vertical="center"/>
    </xf>
    <xf numFmtId="41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0" fillId="0" borderId="10" xfId="1" applyFont="1" applyBorder="1">
      <alignment vertical="center"/>
    </xf>
    <xf numFmtId="41" fontId="0" fillId="0" borderId="11" xfId="1" applyFont="1" applyBorder="1">
      <alignment vertical="center"/>
    </xf>
    <xf numFmtId="41" fontId="0" fillId="0" borderId="12" xfId="1" applyFont="1" applyBorder="1">
      <alignment vertical="center"/>
    </xf>
    <xf numFmtId="41" fontId="0" fillId="0" borderId="4" xfId="1" applyFont="1" applyBorder="1">
      <alignment vertical="center"/>
    </xf>
    <xf numFmtId="0" fontId="0" fillId="0" borderId="12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41" fontId="5" fillId="0" borderId="10" xfId="1" applyFont="1" applyBorder="1">
      <alignment vertical="center"/>
    </xf>
    <xf numFmtId="41" fontId="5" fillId="0" borderId="12" xfId="1" applyFont="1" applyBorder="1">
      <alignment vertical="center"/>
    </xf>
    <xf numFmtId="0" fontId="0" fillId="0" borderId="0" xfId="0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41" fontId="0" fillId="0" borderId="0" xfId="1" applyFont="1" applyBorder="1">
      <alignment vertical="center"/>
    </xf>
    <xf numFmtId="41" fontId="5" fillId="0" borderId="0" xfId="1" applyFont="1" applyBorder="1">
      <alignment vertical="center"/>
    </xf>
    <xf numFmtId="0" fontId="0" fillId="0" borderId="10" xfId="0" applyBorder="1">
      <alignment vertical="center"/>
    </xf>
    <xf numFmtId="41" fontId="0" fillId="0" borderId="1" xfId="1" applyFont="1" applyBorder="1">
      <alignment vertical="center"/>
    </xf>
    <xf numFmtId="0" fontId="0" fillId="0" borderId="14" xfId="0" applyBorder="1">
      <alignment vertical="center"/>
    </xf>
    <xf numFmtId="41" fontId="0" fillId="0" borderId="14" xfId="1" applyFont="1" applyBorder="1">
      <alignment vertical="center"/>
    </xf>
    <xf numFmtId="41" fontId="0" fillId="0" borderId="15" xfId="1" applyFont="1" applyBorder="1">
      <alignment vertical="center"/>
    </xf>
    <xf numFmtId="0" fontId="7" fillId="0" borderId="0" xfId="0" applyFont="1">
      <alignment vertical="center"/>
    </xf>
    <xf numFmtId="0" fontId="0" fillId="0" borderId="5" xfId="0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1" fontId="0" fillId="0" borderId="3" xfId="1" applyFont="1" applyBorder="1">
      <alignment vertical="center"/>
    </xf>
    <xf numFmtId="41" fontId="0" fillId="0" borderId="12" xfId="1" applyFont="1" applyFill="1" applyBorder="1">
      <alignment vertical="center"/>
    </xf>
    <xf numFmtId="41" fontId="0" fillId="0" borderId="9" xfId="1" applyFont="1" applyBorder="1">
      <alignment vertical="center"/>
    </xf>
    <xf numFmtId="41" fontId="0" fillId="0" borderId="8" xfId="1" applyFont="1" applyBorder="1">
      <alignment vertical="center"/>
    </xf>
    <xf numFmtId="41" fontId="4" fillId="0" borderId="5" xfId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41" fontId="5" fillId="0" borderId="2" xfId="1" applyFont="1" applyBorder="1">
      <alignment vertical="center"/>
    </xf>
    <xf numFmtId="41" fontId="5" fillId="0" borderId="6" xfId="1" applyFont="1" applyBorder="1">
      <alignment vertical="center"/>
    </xf>
    <xf numFmtId="41" fontId="7" fillId="0" borderId="0" xfId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41" fontId="0" fillId="0" borderId="5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7" xfId="1" applyFont="1" applyBorder="1">
      <alignment vertical="center"/>
    </xf>
    <xf numFmtId="41" fontId="4" fillId="0" borderId="2" xfId="1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41" fontId="0" fillId="0" borderId="2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1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2" xfId="0" applyFill="1" applyBorder="1">
      <alignment vertical="center"/>
    </xf>
    <xf numFmtId="0" fontId="0" fillId="0" borderId="13" xfId="0" applyBorder="1">
      <alignment vertical="center"/>
    </xf>
    <xf numFmtId="3" fontId="0" fillId="0" borderId="9" xfId="0" applyNumberFormat="1" applyBorder="1">
      <alignment vertical="center"/>
    </xf>
    <xf numFmtId="0" fontId="0" fillId="0" borderId="8" xfId="0" applyBorder="1">
      <alignment vertical="center"/>
    </xf>
    <xf numFmtId="3" fontId="0" fillId="0" borderId="2" xfId="0" applyNumberFormat="1" applyBorder="1">
      <alignment vertical="center"/>
    </xf>
    <xf numFmtId="0" fontId="8" fillId="0" borderId="4" xfId="0" applyFont="1" applyBorder="1">
      <alignment vertical="center"/>
    </xf>
    <xf numFmtId="41" fontId="8" fillId="0" borderId="12" xfId="1" applyFont="1" applyBorder="1">
      <alignment vertical="center"/>
    </xf>
    <xf numFmtId="0" fontId="0" fillId="0" borderId="5" xfId="0" applyBorder="1">
      <alignment vertical="center"/>
    </xf>
    <xf numFmtId="41" fontId="4" fillId="0" borderId="6" xfId="1" applyFont="1" applyBorder="1">
      <alignment vertical="center"/>
    </xf>
    <xf numFmtId="41" fontId="8" fillId="0" borderId="9" xfId="1" applyFont="1" applyBorder="1">
      <alignment vertical="center"/>
    </xf>
    <xf numFmtId="0" fontId="8" fillId="0" borderId="1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41" fontId="4" fillId="0" borderId="1" xfId="1" applyFont="1" applyBorder="1">
      <alignment vertical="center"/>
    </xf>
    <xf numFmtId="0" fontId="0" fillId="0" borderId="12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41" fontId="4" fillId="0" borderId="0" xfId="1" applyFont="1" applyBorder="1">
      <alignment vertical="center"/>
    </xf>
    <xf numFmtId="0" fontId="0" fillId="0" borderId="16" xfId="0" applyFill="1" applyBorder="1">
      <alignment vertical="center"/>
    </xf>
    <xf numFmtId="41" fontId="0" fillId="0" borderId="17" xfId="1" applyFont="1" applyBorder="1">
      <alignment vertical="center"/>
    </xf>
    <xf numFmtId="41" fontId="0" fillId="0" borderId="18" xfId="1" applyFont="1" applyBorder="1">
      <alignment vertical="center"/>
    </xf>
    <xf numFmtId="41" fontId="0" fillId="0" borderId="19" xfId="1" applyFont="1" applyBorder="1">
      <alignment vertical="center"/>
    </xf>
    <xf numFmtId="13" fontId="0" fillId="0" borderId="0" xfId="1" applyNumberFormat="1" applyFont="1">
      <alignment vertical="center"/>
    </xf>
    <xf numFmtId="12" fontId="0" fillId="0" borderId="0" xfId="1" applyNumberFormat="1" applyFont="1">
      <alignment vertical="center"/>
    </xf>
    <xf numFmtId="0" fontId="0" fillId="0" borderId="3" xfId="0" applyFill="1" applyBorder="1">
      <alignment vertical="center"/>
    </xf>
    <xf numFmtId="0" fontId="11" fillId="0" borderId="5" xfId="0" applyFont="1" applyBorder="1" applyAlignment="1">
      <alignment horizontal="center" vertical="center"/>
    </xf>
    <xf numFmtId="41" fontId="4" fillId="0" borderId="5" xfId="1" applyFont="1" applyBorder="1">
      <alignment vertical="center"/>
    </xf>
    <xf numFmtId="176" fontId="0" fillId="0" borderId="0" xfId="0" applyNumberFormat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41" fontId="0" fillId="0" borderId="0" xfId="1" applyFont="1" applyFill="1" applyBorder="1">
      <alignment vertical="center"/>
    </xf>
    <xf numFmtId="41" fontId="10" fillId="0" borderId="0" xfId="1" applyFont="1">
      <alignment vertical="center"/>
    </xf>
    <xf numFmtId="41" fontId="0" fillId="0" borderId="12" xfId="1" applyFont="1" applyFill="1" applyBorder="1" applyAlignment="1">
      <alignment horizontal="center" vertical="center"/>
    </xf>
    <xf numFmtId="0" fontId="12" fillId="0" borderId="20" xfId="0" applyFont="1" applyBorder="1">
      <alignment vertical="center"/>
    </xf>
    <xf numFmtId="41" fontId="12" fillId="0" borderId="21" xfId="1" applyFont="1" applyBorder="1">
      <alignment vertical="center"/>
    </xf>
    <xf numFmtId="41" fontId="13" fillId="0" borderId="17" xfId="1" applyFont="1" applyBorder="1">
      <alignment vertical="center"/>
    </xf>
    <xf numFmtId="41" fontId="13" fillId="0" borderId="21" xfId="1" applyFont="1" applyBorder="1">
      <alignment vertical="center"/>
    </xf>
    <xf numFmtId="0" fontId="0" fillId="0" borderId="22" xfId="0" applyBorder="1">
      <alignment vertical="center"/>
    </xf>
    <xf numFmtId="41" fontId="0" fillId="0" borderId="22" xfId="1" applyFont="1" applyBorder="1">
      <alignment vertical="center"/>
    </xf>
    <xf numFmtId="41" fontId="0" fillId="0" borderId="23" xfId="1" applyFont="1" applyBorder="1">
      <alignment vertical="center"/>
    </xf>
    <xf numFmtId="0" fontId="3" fillId="0" borderId="20" xfId="0" applyFont="1" applyBorder="1">
      <alignment vertical="center"/>
    </xf>
    <xf numFmtId="41" fontId="3" fillId="0" borderId="17" xfId="1" applyFont="1" applyBorder="1">
      <alignment vertical="center"/>
    </xf>
    <xf numFmtId="41" fontId="3" fillId="0" borderId="21" xfId="1" applyFont="1" applyBorder="1">
      <alignment vertical="center"/>
    </xf>
    <xf numFmtId="41" fontId="0" fillId="0" borderId="24" xfId="1" applyFont="1" applyBorder="1">
      <alignment vertical="center"/>
    </xf>
    <xf numFmtId="0" fontId="10" fillId="0" borderId="20" xfId="0" applyFont="1" applyFill="1" applyBorder="1">
      <alignment vertical="center"/>
    </xf>
    <xf numFmtId="41" fontId="7" fillId="0" borderId="17" xfId="1" applyFont="1" applyBorder="1">
      <alignment vertical="center"/>
    </xf>
    <xf numFmtId="41" fontId="7" fillId="0" borderId="21" xfId="1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20" xfId="0" applyFont="1" applyFill="1" applyBorder="1">
      <alignment vertical="center"/>
    </xf>
    <xf numFmtId="41" fontId="4" fillId="0" borderId="17" xfId="1" applyFont="1" applyBorder="1">
      <alignment vertical="center"/>
    </xf>
    <xf numFmtId="41" fontId="4" fillId="0" borderId="21" xfId="1" applyFont="1" applyBorder="1">
      <alignment vertical="center"/>
    </xf>
    <xf numFmtId="41" fontId="0" fillId="0" borderId="0" xfId="0" applyNumberFormat="1">
      <alignment vertical="center"/>
    </xf>
    <xf numFmtId="0" fontId="12" fillId="0" borderId="20" xfId="0" applyFont="1" applyFill="1" applyBorder="1">
      <alignment vertical="center"/>
    </xf>
    <xf numFmtId="0" fontId="10" fillId="0" borderId="5" xfId="0" applyFont="1" applyBorder="1">
      <alignment vertical="center"/>
    </xf>
    <xf numFmtId="41" fontId="7" fillId="0" borderId="6" xfId="1" applyFont="1" applyBorder="1">
      <alignment vertical="center"/>
    </xf>
    <xf numFmtId="41" fontId="7" fillId="0" borderId="7" xfId="1" applyFont="1" applyBorder="1">
      <alignment vertical="center"/>
    </xf>
    <xf numFmtId="41" fontId="5" fillId="0" borderId="4" xfId="1" applyFont="1" applyBorder="1">
      <alignment vertical="center"/>
    </xf>
    <xf numFmtId="0" fontId="12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41" fontId="3" fillId="0" borderId="6" xfId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Fill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6" fillId="0" borderId="2" xfId="0" applyFont="1" applyBorder="1">
      <alignment vertical="center"/>
    </xf>
    <xf numFmtId="41" fontId="6" fillId="0" borderId="5" xfId="0" applyNumberFormat="1" applyFont="1" applyBorder="1">
      <alignment vertical="center"/>
    </xf>
    <xf numFmtId="3" fontId="0" fillId="0" borderId="0" xfId="0" applyNumberFormat="1">
      <alignment vertical="center"/>
    </xf>
    <xf numFmtId="0" fontId="10" fillId="0" borderId="20" xfId="0" applyFont="1" applyBorder="1">
      <alignment vertical="center"/>
    </xf>
    <xf numFmtId="176" fontId="0" fillId="0" borderId="13" xfId="0" quotePrefix="1" applyNumberForma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7" workbookViewId="0">
      <selection activeCell="H25" sqref="H25"/>
    </sheetView>
  </sheetViews>
  <sheetFormatPr defaultRowHeight="17" x14ac:dyDescent="0.45"/>
  <cols>
    <col min="2" max="2" width="15.08203125" customWidth="1"/>
    <col min="3" max="3" width="16.5" customWidth="1"/>
    <col min="4" max="4" width="13.58203125" customWidth="1"/>
  </cols>
  <sheetData>
    <row r="1" spans="1:4" ht="25.5" x14ac:dyDescent="0.45">
      <c r="B1" s="34" t="s">
        <v>416</v>
      </c>
      <c r="D1" t="s">
        <v>417</v>
      </c>
    </row>
    <row r="2" spans="1:4" ht="25.5" x14ac:dyDescent="0.45">
      <c r="A2" s="140" t="s">
        <v>1</v>
      </c>
      <c r="B2" s="141" t="s">
        <v>39</v>
      </c>
      <c r="C2" s="142" t="s">
        <v>418</v>
      </c>
      <c r="D2" s="143" t="s">
        <v>419</v>
      </c>
    </row>
    <row r="3" spans="1:4" x14ac:dyDescent="0.45">
      <c r="A3" s="45" t="s">
        <v>420</v>
      </c>
      <c r="B3" s="144" t="s">
        <v>421</v>
      </c>
      <c r="C3" s="40">
        <v>3000000</v>
      </c>
      <c r="D3" s="75"/>
    </row>
    <row r="4" spans="1:4" x14ac:dyDescent="0.45">
      <c r="A4" s="46" t="s">
        <v>422</v>
      </c>
      <c r="B4" s="47" t="s">
        <v>423</v>
      </c>
      <c r="C4" s="35">
        <v>2500000</v>
      </c>
      <c r="D4" s="19"/>
    </row>
    <row r="5" spans="1:4" x14ac:dyDescent="0.45">
      <c r="A5" s="46" t="s">
        <v>424</v>
      </c>
      <c r="B5" s="47" t="s">
        <v>421</v>
      </c>
      <c r="C5" s="35">
        <v>10000000</v>
      </c>
      <c r="D5" s="19"/>
    </row>
    <row r="6" spans="1:4" x14ac:dyDescent="0.45">
      <c r="A6" s="46">
        <v>13</v>
      </c>
      <c r="B6" s="48" t="s">
        <v>425</v>
      </c>
      <c r="C6" s="35">
        <v>1000000</v>
      </c>
      <c r="D6" s="19"/>
    </row>
    <row r="7" spans="1:4" x14ac:dyDescent="0.45">
      <c r="A7" s="46">
        <v>16</v>
      </c>
      <c r="B7" s="48" t="s">
        <v>426</v>
      </c>
      <c r="C7" s="35">
        <v>100000</v>
      </c>
      <c r="D7" s="19"/>
    </row>
    <row r="8" spans="1:4" x14ac:dyDescent="0.45">
      <c r="A8" s="46">
        <v>19</v>
      </c>
      <c r="B8" s="48" t="s">
        <v>427</v>
      </c>
      <c r="C8" s="35">
        <v>100000</v>
      </c>
      <c r="D8" s="19"/>
    </row>
    <row r="9" spans="1:4" x14ac:dyDescent="0.45">
      <c r="A9" s="46">
        <v>24</v>
      </c>
      <c r="B9" s="48" t="s">
        <v>428</v>
      </c>
      <c r="C9" s="35">
        <v>500000</v>
      </c>
      <c r="D9" s="19"/>
    </row>
    <row r="10" spans="1:4" x14ac:dyDescent="0.45">
      <c r="A10" s="145">
        <v>2.06</v>
      </c>
      <c r="B10" s="48" t="s">
        <v>429</v>
      </c>
      <c r="C10" s="35">
        <v>1000000</v>
      </c>
      <c r="D10" s="19"/>
    </row>
    <row r="11" spans="1:4" x14ac:dyDescent="0.45">
      <c r="A11" s="145">
        <v>15</v>
      </c>
      <c r="B11" s="48" t="s">
        <v>430</v>
      </c>
      <c r="C11" s="113">
        <v>200000</v>
      </c>
      <c r="D11" s="19"/>
    </row>
    <row r="12" spans="1:4" x14ac:dyDescent="0.45">
      <c r="A12" s="46">
        <v>17</v>
      </c>
      <c r="B12" s="48" t="s">
        <v>431</v>
      </c>
      <c r="C12" s="35">
        <v>200000</v>
      </c>
      <c r="D12" s="19"/>
    </row>
    <row r="13" spans="1:4" x14ac:dyDescent="0.45">
      <c r="A13" s="46">
        <v>3.2</v>
      </c>
      <c r="B13" s="48" t="s">
        <v>432</v>
      </c>
      <c r="C13" s="35">
        <v>500000</v>
      </c>
      <c r="D13" s="19"/>
    </row>
    <row r="14" spans="1:4" x14ac:dyDescent="0.45">
      <c r="A14" s="46">
        <v>23</v>
      </c>
      <c r="B14" s="48" t="s">
        <v>433</v>
      </c>
      <c r="C14" s="35">
        <v>1000000</v>
      </c>
      <c r="D14" s="19"/>
    </row>
    <row r="15" spans="1:4" x14ac:dyDescent="0.45">
      <c r="A15" s="46">
        <v>23</v>
      </c>
      <c r="B15" s="48" t="s">
        <v>434</v>
      </c>
      <c r="C15" s="35">
        <v>50000</v>
      </c>
      <c r="D15" s="19"/>
    </row>
    <row r="16" spans="1:4" x14ac:dyDescent="0.45">
      <c r="A16" s="46">
        <v>4.13</v>
      </c>
      <c r="B16" s="48" t="s">
        <v>435</v>
      </c>
      <c r="C16" s="35">
        <v>100000</v>
      </c>
      <c r="D16" s="19"/>
    </row>
    <row r="17" spans="1:4" x14ac:dyDescent="0.45">
      <c r="A17" s="46">
        <v>18</v>
      </c>
      <c r="B17" s="48" t="s">
        <v>436</v>
      </c>
      <c r="C17" s="35">
        <v>50000</v>
      </c>
      <c r="D17" s="19"/>
    </row>
    <row r="18" spans="1:4" x14ac:dyDescent="0.45">
      <c r="A18" s="46" t="s">
        <v>437</v>
      </c>
      <c r="B18" s="48" t="s">
        <v>438</v>
      </c>
      <c r="C18" s="113">
        <v>200000</v>
      </c>
      <c r="D18" s="19"/>
    </row>
    <row r="19" spans="1:4" x14ac:dyDescent="0.45">
      <c r="A19" s="46">
        <v>3.22</v>
      </c>
      <c r="B19" s="48" t="s">
        <v>86</v>
      </c>
      <c r="C19" s="113">
        <v>3000000</v>
      </c>
      <c r="D19" s="19"/>
    </row>
    <row r="20" spans="1:4" x14ac:dyDescent="0.45">
      <c r="A20" s="46">
        <v>9.1199999999999992</v>
      </c>
      <c r="B20" s="19" t="s">
        <v>440</v>
      </c>
      <c r="C20" s="113">
        <v>100000</v>
      </c>
      <c r="D20" s="19"/>
    </row>
    <row r="21" spans="1:4" x14ac:dyDescent="0.45">
      <c r="A21" s="46">
        <v>10.23</v>
      </c>
      <c r="B21" s="19" t="s">
        <v>441</v>
      </c>
      <c r="C21" s="149">
        <v>500000</v>
      </c>
      <c r="D21" s="19"/>
    </row>
    <row r="22" spans="1:4" x14ac:dyDescent="0.45">
      <c r="A22" s="46"/>
      <c r="B22" s="19"/>
      <c r="D22" s="19"/>
    </row>
    <row r="23" spans="1:4" x14ac:dyDescent="0.45">
      <c r="A23" s="46"/>
      <c r="B23" s="19"/>
      <c r="D23" s="19"/>
    </row>
    <row r="24" spans="1:4" x14ac:dyDescent="0.45">
      <c r="A24" s="46"/>
      <c r="B24" s="76"/>
      <c r="D24" s="76"/>
    </row>
    <row r="25" spans="1:4" ht="25.5" x14ac:dyDescent="0.45">
      <c r="A25" s="146" t="s">
        <v>439</v>
      </c>
      <c r="B25" s="147"/>
      <c r="C25" s="148">
        <f>SUM(C3:C24)</f>
        <v>24100000</v>
      </c>
      <c r="D25" s="2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5" workbookViewId="0">
      <selection activeCell="A7" sqref="A7"/>
    </sheetView>
  </sheetViews>
  <sheetFormatPr defaultRowHeight="17" x14ac:dyDescent="0.45"/>
  <cols>
    <col min="1" max="1" width="9" customWidth="1"/>
    <col min="2" max="2" width="15.5" customWidth="1"/>
    <col min="3" max="3" width="18" style="6" customWidth="1"/>
    <col min="4" max="4" width="7.5" style="22" customWidth="1"/>
    <col min="5" max="5" width="21.58203125" customWidth="1"/>
    <col min="6" max="6" width="15.33203125" style="6" customWidth="1"/>
    <col min="7" max="7" width="13.25" style="6" customWidth="1"/>
    <col min="8" max="8" width="13" customWidth="1"/>
    <col min="9" max="9" width="11.83203125" style="6" bestFit="1" customWidth="1"/>
    <col min="10" max="10" width="9.5" bestFit="1" customWidth="1"/>
  </cols>
  <sheetData>
    <row r="1" spans="1:11" x14ac:dyDescent="0.45">
      <c r="F1" s="31" t="s">
        <v>8</v>
      </c>
      <c r="G1" s="32" t="s">
        <v>9</v>
      </c>
      <c r="H1" s="32" t="s">
        <v>10</v>
      </c>
      <c r="I1" s="35"/>
      <c r="J1" s="3"/>
      <c r="K1" s="3"/>
    </row>
    <row r="2" spans="1:11" ht="30.75" customHeight="1" x14ac:dyDescent="0.45">
      <c r="B2" s="3"/>
      <c r="D2" s="4" t="s">
        <v>442</v>
      </c>
      <c r="E2" s="4"/>
      <c r="F2" s="7"/>
      <c r="G2" s="2"/>
      <c r="H2" s="2"/>
      <c r="I2" s="35"/>
    </row>
    <row r="3" spans="1:11" x14ac:dyDescent="0.45">
      <c r="F3" s="14" t="s">
        <v>0</v>
      </c>
      <c r="G3" s="6" t="s">
        <v>414</v>
      </c>
    </row>
    <row r="4" spans="1:11" ht="21.75" customHeight="1" x14ac:dyDescent="0.45">
      <c r="A4" s="9"/>
      <c r="B4" s="10" t="s">
        <v>3</v>
      </c>
      <c r="C4" s="91"/>
      <c r="D4" s="23"/>
      <c r="E4" s="10" t="s">
        <v>4</v>
      </c>
      <c r="F4" s="11"/>
      <c r="G4" s="12" t="s">
        <v>6</v>
      </c>
      <c r="H4" s="13" t="s">
        <v>7</v>
      </c>
    </row>
    <row r="5" spans="1:11" x14ac:dyDescent="0.45">
      <c r="A5" s="29" t="s">
        <v>1</v>
      </c>
      <c r="B5" s="29" t="s">
        <v>5</v>
      </c>
      <c r="C5" s="53" t="s">
        <v>2</v>
      </c>
      <c r="D5" s="29" t="s">
        <v>1</v>
      </c>
      <c r="E5" s="29" t="s">
        <v>5</v>
      </c>
      <c r="F5" s="30" t="s">
        <v>2</v>
      </c>
      <c r="G5" s="8"/>
      <c r="H5" s="5"/>
    </row>
    <row r="6" spans="1:11" ht="17.5" x14ac:dyDescent="0.45">
      <c r="A6" s="20" t="s">
        <v>12</v>
      </c>
      <c r="B6" s="3"/>
      <c r="C6" s="27">
        <v>87548299</v>
      </c>
      <c r="D6" s="20">
        <v>6</v>
      </c>
      <c r="E6" t="s">
        <v>65</v>
      </c>
      <c r="F6" s="6">
        <v>161780</v>
      </c>
      <c r="G6" s="17"/>
      <c r="H6" s="19"/>
    </row>
    <row r="7" spans="1:11" x14ac:dyDescent="0.45">
      <c r="A7" t="s">
        <v>490</v>
      </c>
      <c r="C7" s="6">
        <v>6000014</v>
      </c>
      <c r="D7" s="20">
        <v>23</v>
      </c>
      <c r="E7" s="28" t="s">
        <v>482</v>
      </c>
      <c r="F7" s="15">
        <v>193350</v>
      </c>
      <c r="G7" s="17"/>
      <c r="H7" s="19"/>
    </row>
    <row r="8" spans="1:11" x14ac:dyDescent="0.45">
      <c r="A8" s="22">
        <v>22</v>
      </c>
      <c r="B8" s="28" t="s">
        <v>484</v>
      </c>
      <c r="C8" s="6">
        <v>500000</v>
      </c>
      <c r="D8" s="20" t="s">
        <v>481</v>
      </c>
      <c r="E8" s="28" t="s">
        <v>485</v>
      </c>
      <c r="F8" s="6">
        <v>238000</v>
      </c>
      <c r="G8" s="17"/>
      <c r="H8" s="19"/>
    </row>
    <row r="9" spans="1:11" x14ac:dyDescent="0.45">
      <c r="A9" s="20" t="s">
        <v>486</v>
      </c>
      <c r="B9" s="28"/>
      <c r="C9" s="35">
        <v>900</v>
      </c>
      <c r="D9" s="20" t="s">
        <v>480</v>
      </c>
      <c r="E9" s="28" t="s">
        <v>478</v>
      </c>
      <c r="F9" s="6">
        <v>308000</v>
      </c>
      <c r="G9" s="17"/>
      <c r="H9" s="19" t="s">
        <v>121</v>
      </c>
    </row>
    <row r="10" spans="1:11" x14ac:dyDescent="0.45">
      <c r="A10" s="20"/>
      <c r="B10" s="28"/>
      <c r="C10" s="35"/>
      <c r="D10" s="20">
        <v>11</v>
      </c>
      <c r="E10" s="28" t="s">
        <v>359</v>
      </c>
      <c r="F10" s="6">
        <v>1433000</v>
      </c>
      <c r="G10" s="51"/>
      <c r="H10" s="81"/>
      <c r="I10" s="51"/>
    </row>
    <row r="11" spans="1:11" x14ac:dyDescent="0.45">
      <c r="A11" s="73"/>
      <c r="B11" s="28"/>
      <c r="D11" s="20">
        <v>23</v>
      </c>
      <c r="E11" s="28" t="s">
        <v>340</v>
      </c>
      <c r="F11" s="15">
        <v>600000</v>
      </c>
      <c r="G11" s="17"/>
      <c r="H11" s="81"/>
      <c r="I11" s="51"/>
    </row>
    <row r="12" spans="1:11" ht="17.5" x14ac:dyDescent="0.45">
      <c r="A12" s="24"/>
      <c r="B12" s="25"/>
      <c r="C12" s="36"/>
      <c r="D12" s="20">
        <v>23</v>
      </c>
      <c r="E12" s="130" t="s">
        <v>378</v>
      </c>
      <c r="F12" s="6">
        <v>302840</v>
      </c>
      <c r="G12" s="17"/>
      <c r="H12" s="81"/>
      <c r="I12" s="51"/>
    </row>
    <row r="13" spans="1:11" ht="17.5" x14ac:dyDescent="0.45">
      <c r="A13" s="98"/>
      <c r="B13" s="25"/>
      <c r="C13" s="36"/>
      <c r="D13" s="20">
        <v>4</v>
      </c>
      <c r="E13" s="130" t="s">
        <v>339</v>
      </c>
      <c r="F13" s="6">
        <v>400000</v>
      </c>
      <c r="G13" s="17"/>
      <c r="H13" s="81"/>
      <c r="I13" s="51"/>
    </row>
    <row r="14" spans="1:11" ht="17.5" x14ac:dyDescent="0.45">
      <c r="A14" s="98"/>
      <c r="B14" s="25"/>
      <c r="C14" s="36"/>
      <c r="D14" s="20">
        <v>29</v>
      </c>
      <c r="E14" s="130" t="s">
        <v>276</v>
      </c>
      <c r="F14" s="6">
        <v>39510</v>
      </c>
      <c r="G14" s="17"/>
      <c r="I14" s="51"/>
    </row>
    <row r="15" spans="1:11" ht="17.5" x14ac:dyDescent="0.45">
      <c r="A15" s="98"/>
      <c r="B15" s="25"/>
      <c r="C15" s="36"/>
      <c r="D15" s="20"/>
      <c r="E15" s="22" t="s">
        <v>379</v>
      </c>
      <c r="G15" s="17"/>
      <c r="H15" s="19"/>
    </row>
    <row r="16" spans="1:11" ht="17.5" x14ac:dyDescent="0.45">
      <c r="A16" s="98"/>
      <c r="B16" s="25"/>
      <c r="C16" s="36"/>
      <c r="D16" s="22">
        <v>25</v>
      </c>
      <c r="E16" s="20" t="s">
        <v>479</v>
      </c>
      <c r="F16" s="6">
        <v>75000</v>
      </c>
      <c r="G16" s="17"/>
      <c r="H16" s="19"/>
    </row>
    <row r="17" spans="1:8" x14ac:dyDescent="0.45">
      <c r="B17" s="28"/>
      <c r="D17" s="20"/>
      <c r="E17" s="22"/>
      <c r="G17" s="17"/>
      <c r="H17" s="19"/>
    </row>
    <row r="18" spans="1:8" ht="20.25" customHeight="1" x14ac:dyDescent="0.45">
      <c r="A18" s="94" t="s">
        <v>119</v>
      </c>
      <c r="B18" s="95"/>
      <c r="C18" s="96">
        <f>SUM(C6:C17)</f>
        <v>94049213</v>
      </c>
      <c r="D18" s="71" t="s">
        <v>20</v>
      </c>
      <c r="E18" s="25"/>
      <c r="F18" s="26">
        <f>SUM(F6:F17)</f>
        <v>3751480</v>
      </c>
      <c r="G18" s="27">
        <v>90297733</v>
      </c>
      <c r="H18" s="19"/>
    </row>
    <row r="19" spans="1:8" ht="20.25" customHeight="1" x14ac:dyDescent="0.45">
      <c r="D19" s="151" t="s">
        <v>483</v>
      </c>
      <c r="E19" s="39" t="s">
        <v>14</v>
      </c>
      <c r="F19" s="40"/>
      <c r="G19" s="41">
        <v>1093449</v>
      </c>
      <c r="H19" s="37"/>
    </row>
    <row r="20" spans="1:8" x14ac:dyDescent="0.45">
      <c r="D20" s="21"/>
      <c r="E20" s="1" t="s">
        <v>13</v>
      </c>
      <c r="F20" s="38"/>
      <c r="G20" s="16">
        <v>89204284</v>
      </c>
      <c r="H20" s="16"/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B1" workbookViewId="0">
      <selection activeCell="G13" sqref="G13"/>
    </sheetView>
  </sheetViews>
  <sheetFormatPr defaultRowHeight="17" x14ac:dyDescent="0.45"/>
  <cols>
    <col min="1" max="1" width="7" style="33" customWidth="1"/>
    <col min="2" max="2" width="20.25" style="22" customWidth="1"/>
    <col min="3" max="3" width="13" style="6" customWidth="1"/>
    <col min="4" max="4" width="16.08203125" style="6" customWidth="1"/>
    <col min="5" max="5" width="16.83203125" style="6" customWidth="1"/>
    <col min="6" max="6" width="17.25" style="6" customWidth="1"/>
    <col min="8" max="8" width="11.58203125" bestFit="1" customWidth="1"/>
    <col min="9" max="9" width="9.08203125" bestFit="1" customWidth="1"/>
  </cols>
  <sheetData>
    <row r="1" spans="1:13" ht="19.5" customHeight="1" x14ac:dyDescent="0.45">
      <c r="B1" s="34" t="s">
        <v>122</v>
      </c>
      <c r="F1" s="14" t="s">
        <v>415</v>
      </c>
    </row>
    <row r="2" spans="1:13" ht="18.75" customHeight="1" x14ac:dyDescent="0.45">
      <c r="A2" s="43"/>
      <c r="B2" s="44"/>
      <c r="C2" s="30" t="s">
        <v>25</v>
      </c>
      <c r="D2" s="53" t="s">
        <v>26</v>
      </c>
      <c r="E2" s="30" t="s">
        <v>27</v>
      </c>
      <c r="F2" s="30" t="s">
        <v>28</v>
      </c>
      <c r="G2" s="14"/>
    </row>
    <row r="3" spans="1:13" ht="21" customHeight="1" x14ac:dyDescent="0.45">
      <c r="A3" s="43">
        <v>18.07</v>
      </c>
      <c r="B3" s="32" t="s">
        <v>50</v>
      </c>
      <c r="C3" s="56">
        <v>23600000</v>
      </c>
      <c r="D3" s="57">
        <v>133270000</v>
      </c>
      <c r="E3" s="56">
        <v>28910000</v>
      </c>
      <c r="F3" s="56">
        <v>185780000</v>
      </c>
    </row>
    <row r="4" spans="1:13" x14ac:dyDescent="0.45">
      <c r="A4" s="77" t="s">
        <v>387</v>
      </c>
      <c r="B4" s="19"/>
      <c r="C4" s="17"/>
      <c r="D4" s="51"/>
      <c r="E4" s="17"/>
      <c r="G4" s="81"/>
    </row>
    <row r="5" spans="1:13" ht="17.5" x14ac:dyDescent="0.45">
      <c r="A5" s="77" t="s">
        <v>120</v>
      </c>
      <c r="B5" s="78"/>
      <c r="C5" s="17">
        <v>500000</v>
      </c>
      <c r="D5" s="51"/>
      <c r="E5" s="7"/>
      <c r="F5" s="26">
        <v>6500000</v>
      </c>
    </row>
    <row r="6" spans="1:13" s="42" customFormat="1" ht="19.5" customHeight="1" x14ac:dyDescent="0.45">
      <c r="A6" s="54" t="s">
        <v>29</v>
      </c>
      <c r="B6" s="55"/>
      <c r="C6" s="56">
        <v>24100000</v>
      </c>
      <c r="D6" s="57">
        <v>137760000</v>
      </c>
      <c r="E6" s="56">
        <v>30420000</v>
      </c>
      <c r="F6" s="56">
        <f>F3+F5</f>
        <v>192280000</v>
      </c>
    </row>
    <row r="7" spans="1:13" ht="17.5" x14ac:dyDescent="0.45">
      <c r="A7" s="13" t="s">
        <v>34</v>
      </c>
      <c r="B7" s="59" t="s">
        <v>30</v>
      </c>
      <c r="C7" s="57"/>
      <c r="D7" s="57"/>
      <c r="E7" s="57"/>
      <c r="F7" s="56">
        <v>192280000</v>
      </c>
      <c r="L7" s="22"/>
    </row>
    <row r="8" spans="1:13" x14ac:dyDescent="0.45">
      <c r="A8" s="46"/>
      <c r="B8" s="53" t="s">
        <v>283</v>
      </c>
      <c r="C8" s="60"/>
      <c r="D8" s="61"/>
      <c r="E8" s="62"/>
      <c r="F8" s="63">
        <v>18500400</v>
      </c>
      <c r="G8" t="s">
        <v>282</v>
      </c>
    </row>
    <row r="9" spans="1:13" x14ac:dyDescent="0.45">
      <c r="A9" s="46"/>
      <c r="B9" s="53" t="s">
        <v>277</v>
      </c>
      <c r="C9" s="60"/>
      <c r="D9" s="61"/>
      <c r="E9" s="62"/>
      <c r="F9" s="63">
        <v>20149000</v>
      </c>
      <c r="G9" t="s">
        <v>261</v>
      </c>
      <c r="H9" t="s">
        <v>262</v>
      </c>
      <c r="I9" t="s">
        <v>263</v>
      </c>
      <c r="J9" t="s">
        <v>278</v>
      </c>
      <c r="K9" t="s">
        <v>305</v>
      </c>
      <c r="L9" t="s">
        <v>341</v>
      </c>
    </row>
    <row r="10" spans="1:13" x14ac:dyDescent="0.45">
      <c r="A10" s="46"/>
      <c r="B10" s="53" t="s">
        <v>156</v>
      </c>
      <c r="C10" s="53"/>
      <c r="D10" s="61"/>
      <c r="E10" s="62"/>
      <c r="F10" s="63">
        <v>3038000</v>
      </c>
      <c r="L10" t="s">
        <v>358</v>
      </c>
    </row>
    <row r="11" spans="1:13" x14ac:dyDescent="0.45">
      <c r="A11" s="46"/>
      <c r="B11" s="108" t="s">
        <v>209</v>
      </c>
      <c r="C11" s="109"/>
      <c r="D11" s="91"/>
      <c r="E11" s="11"/>
      <c r="F11" s="63">
        <v>23222000</v>
      </c>
      <c r="L11" t="s">
        <v>390</v>
      </c>
      <c r="M11" t="s">
        <v>413</v>
      </c>
    </row>
    <row r="12" spans="1:13" x14ac:dyDescent="0.45">
      <c r="A12" s="46"/>
      <c r="B12" s="108" t="s">
        <v>306</v>
      </c>
      <c r="C12" s="109"/>
      <c r="D12" s="91"/>
      <c r="E12" s="11"/>
      <c r="F12" s="63">
        <v>5000000</v>
      </c>
      <c r="H12" s="134"/>
      <c r="L12" t="s">
        <v>489</v>
      </c>
    </row>
    <row r="13" spans="1:13" x14ac:dyDescent="0.45">
      <c r="A13" s="46"/>
      <c r="B13" s="20" t="s">
        <v>33</v>
      </c>
      <c r="C13" s="51"/>
      <c r="D13" s="35"/>
      <c r="E13" s="15"/>
      <c r="F13" s="17">
        <v>5436530</v>
      </c>
    </row>
    <row r="14" spans="1:13" x14ac:dyDescent="0.45">
      <c r="A14" s="46"/>
      <c r="B14" s="20" t="s">
        <v>342</v>
      </c>
      <c r="C14" s="51"/>
      <c r="D14" s="35"/>
      <c r="E14" s="15"/>
      <c r="F14" s="17">
        <v>4427000</v>
      </c>
    </row>
    <row r="15" spans="1:13" x14ac:dyDescent="0.45">
      <c r="A15" s="46"/>
      <c r="B15" s="20" t="s">
        <v>208</v>
      </c>
      <c r="C15" s="51"/>
      <c r="D15" s="35"/>
      <c r="E15" s="15"/>
      <c r="F15" s="17">
        <v>1000000</v>
      </c>
    </row>
    <row r="16" spans="1:13" x14ac:dyDescent="0.45">
      <c r="A16" s="46"/>
      <c r="B16" s="64" t="s">
        <v>279</v>
      </c>
      <c r="C16" s="51"/>
      <c r="D16" s="35"/>
      <c r="E16" s="15"/>
      <c r="F16" s="17">
        <v>13247147</v>
      </c>
    </row>
    <row r="17" spans="1:8" x14ac:dyDescent="0.45">
      <c r="A17" s="46"/>
      <c r="B17" s="64" t="s">
        <v>307</v>
      </c>
      <c r="C17" s="51"/>
      <c r="D17" s="35"/>
      <c r="E17" s="15"/>
      <c r="F17" s="17">
        <v>4800000</v>
      </c>
    </row>
    <row r="18" spans="1:8" x14ac:dyDescent="0.45">
      <c r="A18" s="46"/>
      <c r="B18" s="20" t="s">
        <v>380</v>
      </c>
      <c r="C18" s="51"/>
      <c r="D18" s="35"/>
      <c r="E18" s="15"/>
      <c r="F18" s="17">
        <v>3162190</v>
      </c>
    </row>
    <row r="19" spans="1:8" x14ac:dyDescent="0.45">
      <c r="A19" s="46"/>
      <c r="C19" s="52"/>
      <c r="D19" s="38"/>
      <c r="E19" s="38"/>
      <c r="F19" s="18"/>
      <c r="G19" s="81"/>
      <c r="H19" s="134"/>
    </row>
    <row r="20" spans="1:8" ht="17.5" x14ac:dyDescent="0.45">
      <c r="A20" s="46"/>
      <c r="B20" s="24" t="s">
        <v>32</v>
      </c>
      <c r="C20" s="58"/>
      <c r="D20" s="58"/>
      <c r="E20" s="58"/>
      <c r="F20" s="139">
        <f>F7-F21-F8-F9-F10-F11-F12</f>
        <v>32072867</v>
      </c>
    </row>
    <row r="21" spans="1:8" ht="17.5" x14ac:dyDescent="0.45">
      <c r="A21" s="46"/>
      <c r="B21" s="55" t="s">
        <v>256</v>
      </c>
      <c r="C21" s="57"/>
      <c r="D21" s="57"/>
      <c r="E21" s="57"/>
      <c r="F21" s="27">
        <v>90297733</v>
      </c>
    </row>
    <row r="22" spans="1:8" x14ac:dyDescent="0.45">
      <c r="A22" s="46"/>
      <c r="B22" s="47" t="s">
        <v>31</v>
      </c>
      <c r="C22" s="35"/>
      <c r="D22" s="35"/>
      <c r="E22" s="35"/>
      <c r="F22" s="41">
        <v>1093449</v>
      </c>
    </row>
    <row r="23" spans="1:8" x14ac:dyDescent="0.45">
      <c r="A23" s="74"/>
      <c r="B23" s="5" t="s">
        <v>13</v>
      </c>
      <c r="C23" s="38"/>
      <c r="D23" s="38"/>
      <c r="E23" s="38"/>
      <c r="F23" s="16">
        <v>89204284</v>
      </c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opLeftCell="A92" workbookViewId="0">
      <selection activeCell="K79" sqref="K79"/>
    </sheetView>
  </sheetViews>
  <sheetFormatPr defaultRowHeight="17" x14ac:dyDescent="0.45"/>
  <cols>
    <col min="1" max="1" width="13.5" customWidth="1"/>
    <col min="2" max="2" width="6.25" customWidth="1"/>
    <col min="3" max="3" width="12.33203125" customWidth="1"/>
    <col min="4" max="4" width="10.83203125" style="6" bestFit="1" customWidth="1"/>
    <col min="5" max="5" width="13" customWidth="1"/>
    <col min="6" max="6" width="23.5" customWidth="1"/>
  </cols>
  <sheetData>
    <row r="1" spans="1:6" ht="25.5" customHeight="1" x14ac:dyDescent="0.45">
      <c r="A1" s="70" t="s">
        <v>44</v>
      </c>
    </row>
    <row r="2" spans="1:6" s="22" customFormat="1" x14ac:dyDescent="0.45">
      <c r="A2" s="32" t="s">
        <v>39</v>
      </c>
      <c r="B2" s="32"/>
      <c r="C2" s="32" t="s">
        <v>40</v>
      </c>
      <c r="D2" s="31" t="s">
        <v>41</v>
      </c>
      <c r="E2" s="32" t="s">
        <v>38</v>
      </c>
      <c r="F2" s="69" t="s">
        <v>42</v>
      </c>
    </row>
    <row r="3" spans="1:6" x14ac:dyDescent="0.45">
      <c r="A3" s="48" t="s">
        <v>15</v>
      </c>
      <c r="B3" s="51"/>
      <c r="C3" s="49">
        <v>80000</v>
      </c>
      <c r="D3" s="17">
        <v>16000</v>
      </c>
      <c r="E3" s="19"/>
      <c r="F3" s="37"/>
    </row>
    <row r="4" spans="1:6" x14ac:dyDescent="0.45">
      <c r="A4" s="48" t="s">
        <v>16</v>
      </c>
      <c r="B4" s="51"/>
      <c r="C4" s="17">
        <v>80000</v>
      </c>
      <c r="D4" s="17">
        <v>16000</v>
      </c>
      <c r="E4" s="19">
        <v>9.5</v>
      </c>
      <c r="F4" s="37"/>
    </row>
    <row r="5" spans="1:6" x14ac:dyDescent="0.45">
      <c r="A5" s="47" t="s">
        <v>17</v>
      </c>
      <c r="B5" s="51"/>
      <c r="C5" s="17">
        <v>280000</v>
      </c>
      <c r="D5" s="17">
        <v>56000</v>
      </c>
      <c r="E5" s="19">
        <v>9.5</v>
      </c>
      <c r="F5" s="37"/>
    </row>
    <row r="6" spans="1:6" x14ac:dyDescent="0.45">
      <c r="A6" s="47" t="s">
        <v>18</v>
      </c>
      <c r="B6" s="51"/>
      <c r="C6" s="17">
        <v>160000</v>
      </c>
      <c r="D6" s="17">
        <v>32000</v>
      </c>
      <c r="E6" s="19">
        <v>9.6</v>
      </c>
      <c r="F6" s="37"/>
    </row>
    <row r="7" spans="1:6" x14ac:dyDescent="0.45">
      <c r="A7" s="47" t="s">
        <v>19</v>
      </c>
      <c r="B7" s="51"/>
      <c r="C7" s="17">
        <v>120000</v>
      </c>
      <c r="D7" s="17">
        <v>24000</v>
      </c>
      <c r="E7" s="19">
        <v>9.5</v>
      </c>
      <c r="F7" s="37"/>
    </row>
    <row r="8" spans="1:6" x14ac:dyDescent="0.45">
      <c r="A8" s="47" t="s">
        <v>11</v>
      </c>
      <c r="B8" s="51"/>
      <c r="C8" s="17">
        <v>100000</v>
      </c>
      <c r="D8" s="17">
        <v>20000</v>
      </c>
      <c r="E8" s="19">
        <v>9.5</v>
      </c>
      <c r="F8" s="37"/>
    </row>
    <row r="9" spans="1:6" x14ac:dyDescent="0.45">
      <c r="A9" s="47" t="s">
        <v>21</v>
      </c>
      <c r="B9" s="51"/>
      <c r="C9" s="17">
        <v>140000</v>
      </c>
      <c r="D9" s="17">
        <v>28000</v>
      </c>
      <c r="E9" s="19"/>
      <c r="F9" s="37"/>
    </row>
    <row r="10" spans="1:6" x14ac:dyDescent="0.45">
      <c r="A10" s="47" t="s">
        <v>22</v>
      </c>
      <c r="B10" s="51"/>
      <c r="C10" s="17">
        <v>620000</v>
      </c>
      <c r="D10" s="17">
        <v>124000</v>
      </c>
      <c r="E10" s="19">
        <v>9.5</v>
      </c>
      <c r="F10" s="37"/>
    </row>
    <row r="11" spans="1:6" x14ac:dyDescent="0.45">
      <c r="A11" s="47" t="s">
        <v>23</v>
      </c>
      <c r="B11" s="51"/>
      <c r="C11" s="17">
        <v>100000</v>
      </c>
      <c r="D11" s="17">
        <v>20000</v>
      </c>
      <c r="E11" s="19">
        <v>9.5</v>
      </c>
      <c r="F11" s="37"/>
    </row>
    <row r="12" spans="1:6" x14ac:dyDescent="0.45">
      <c r="A12" s="47" t="s">
        <v>24</v>
      </c>
      <c r="B12" s="51"/>
      <c r="C12" s="17">
        <v>480000</v>
      </c>
      <c r="D12" s="17">
        <v>96000</v>
      </c>
      <c r="E12" s="19">
        <v>9.5</v>
      </c>
      <c r="F12" s="37"/>
    </row>
    <row r="13" spans="1:6" x14ac:dyDescent="0.45">
      <c r="A13" s="47" t="s">
        <v>35</v>
      </c>
      <c r="B13" s="51"/>
      <c r="C13" s="17">
        <v>40000</v>
      </c>
      <c r="D13" s="17">
        <v>8000</v>
      </c>
      <c r="E13" s="19">
        <v>9.5</v>
      </c>
      <c r="F13" s="37"/>
    </row>
    <row r="14" spans="1:6" x14ac:dyDescent="0.45">
      <c r="A14" s="47" t="s">
        <v>36</v>
      </c>
      <c r="B14" s="51"/>
      <c r="C14" s="17">
        <v>80000</v>
      </c>
      <c r="D14" s="17">
        <v>16000</v>
      </c>
      <c r="E14" s="19">
        <v>9.5</v>
      </c>
      <c r="F14" s="37"/>
    </row>
    <row r="15" spans="1:6" x14ac:dyDescent="0.45">
      <c r="A15" s="47" t="s">
        <v>37</v>
      </c>
      <c r="B15" s="51"/>
      <c r="C15" s="17">
        <v>720000</v>
      </c>
      <c r="D15" s="17">
        <v>144000</v>
      </c>
      <c r="E15" s="19">
        <v>9.5</v>
      </c>
      <c r="F15" s="37"/>
    </row>
    <row r="16" spans="1:6" x14ac:dyDescent="0.45">
      <c r="A16" s="65" t="s">
        <v>43</v>
      </c>
      <c r="B16" s="66"/>
      <c r="C16" s="68">
        <f>SUM(C3:C15)</f>
        <v>3000000</v>
      </c>
      <c r="D16" s="7"/>
      <c r="E16" s="87">
        <v>546000</v>
      </c>
      <c r="F16" s="67"/>
    </row>
    <row r="17" spans="1:7" x14ac:dyDescent="0.45">
      <c r="A17" s="22" t="s">
        <v>51</v>
      </c>
      <c r="B17" s="75"/>
      <c r="C17" s="51">
        <v>80000</v>
      </c>
      <c r="D17" s="49">
        <v>16000</v>
      </c>
      <c r="E17" s="45"/>
      <c r="F17" s="75"/>
    </row>
    <row r="18" spans="1:7" x14ac:dyDescent="0.45">
      <c r="A18" s="72" t="s">
        <v>45</v>
      </c>
      <c r="B18" s="19"/>
      <c r="C18" s="51">
        <v>420000</v>
      </c>
      <c r="D18" s="17">
        <v>84000</v>
      </c>
      <c r="E18" s="46" t="s">
        <v>56</v>
      </c>
      <c r="F18" s="19" t="s">
        <v>54</v>
      </c>
    </row>
    <row r="19" spans="1:7" x14ac:dyDescent="0.45">
      <c r="A19" s="73" t="s">
        <v>46</v>
      </c>
      <c r="B19" s="19"/>
      <c r="C19" s="51">
        <v>240000</v>
      </c>
      <c r="D19" s="17">
        <v>48000</v>
      </c>
      <c r="E19" s="46">
        <v>10.11</v>
      </c>
      <c r="F19" s="37"/>
      <c r="G19" s="3"/>
    </row>
    <row r="20" spans="1:7" x14ac:dyDescent="0.45">
      <c r="A20" s="73" t="s">
        <v>47</v>
      </c>
      <c r="B20" s="19"/>
      <c r="C20" s="51">
        <v>360000</v>
      </c>
      <c r="D20" s="17">
        <v>72000</v>
      </c>
      <c r="E20" s="46" t="s">
        <v>55</v>
      </c>
      <c r="F20" s="19" t="s">
        <v>53</v>
      </c>
    </row>
    <row r="21" spans="1:7" x14ac:dyDescent="0.45">
      <c r="A21" s="73" t="s">
        <v>48</v>
      </c>
      <c r="B21" s="19"/>
      <c r="C21" s="51">
        <v>3320000</v>
      </c>
      <c r="D21" s="17">
        <v>664000</v>
      </c>
      <c r="E21" s="46" t="s">
        <v>66</v>
      </c>
      <c r="F21" s="19"/>
    </row>
    <row r="22" spans="1:7" x14ac:dyDescent="0.45">
      <c r="A22" s="73" t="s">
        <v>49</v>
      </c>
      <c r="B22" s="76"/>
      <c r="C22" s="51">
        <v>180000</v>
      </c>
      <c r="D22" s="18">
        <v>36000</v>
      </c>
      <c r="E22" s="74" t="s">
        <v>66</v>
      </c>
      <c r="F22" s="76"/>
    </row>
    <row r="23" spans="1:7" x14ac:dyDescent="0.45">
      <c r="A23" s="65" t="s">
        <v>52</v>
      </c>
      <c r="B23" s="2"/>
      <c r="C23" s="68">
        <f>SUM(C17:C22)</f>
        <v>4600000</v>
      </c>
      <c r="E23" s="7">
        <f>SUM(D18:D22)</f>
        <v>904000</v>
      </c>
      <c r="F23" s="2"/>
    </row>
    <row r="24" spans="1:7" x14ac:dyDescent="0.45">
      <c r="A24" s="75" t="s">
        <v>57</v>
      </c>
      <c r="C24" s="49">
        <v>20000</v>
      </c>
      <c r="D24" s="49">
        <v>4000</v>
      </c>
      <c r="E24" s="75"/>
      <c r="F24" s="75"/>
    </row>
    <row r="25" spans="1:7" x14ac:dyDescent="0.45">
      <c r="A25" s="19" t="s">
        <v>58</v>
      </c>
      <c r="B25" s="3"/>
      <c r="C25" s="17">
        <v>50000</v>
      </c>
      <c r="D25" s="17">
        <v>10000</v>
      </c>
      <c r="E25" s="19"/>
      <c r="F25" s="19"/>
    </row>
    <row r="26" spans="1:7" x14ac:dyDescent="0.45">
      <c r="A26" s="78" t="s">
        <v>59</v>
      </c>
      <c r="B26" s="28"/>
      <c r="C26" s="17">
        <v>80000</v>
      </c>
      <c r="D26" s="17">
        <v>16000</v>
      </c>
      <c r="E26" s="19"/>
      <c r="F26" s="19"/>
    </row>
    <row r="27" spans="1:7" x14ac:dyDescent="0.45">
      <c r="A27" s="78" t="s">
        <v>60</v>
      </c>
      <c r="B27" s="28"/>
      <c r="C27" s="17">
        <v>40000</v>
      </c>
      <c r="D27" s="17">
        <v>8000</v>
      </c>
      <c r="E27" s="19"/>
      <c r="F27" s="19"/>
    </row>
    <row r="28" spans="1:7" x14ac:dyDescent="0.45">
      <c r="A28" s="78" t="s">
        <v>61</v>
      </c>
      <c r="B28" s="28"/>
      <c r="C28" s="17">
        <v>20000</v>
      </c>
      <c r="D28" s="17">
        <v>4000</v>
      </c>
      <c r="E28" s="19"/>
      <c r="F28" s="19"/>
    </row>
    <row r="29" spans="1:7" x14ac:dyDescent="0.45">
      <c r="A29" s="78" t="s">
        <v>62</v>
      </c>
      <c r="B29" s="28"/>
      <c r="C29" s="17">
        <v>180000</v>
      </c>
      <c r="D29" s="17">
        <v>36000</v>
      </c>
      <c r="E29" s="19">
        <v>11.14</v>
      </c>
      <c r="F29" s="19"/>
    </row>
    <row r="30" spans="1:7" x14ac:dyDescent="0.45">
      <c r="A30" s="78" t="s">
        <v>63</v>
      </c>
      <c r="B30" s="28"/>
      <c r="C30" s="17">
        <v>40000</v>
      </c>
      <c r="D30" s="17">
        <v>8000</v>
      </c>
      <c r="E30" s="19"/>
      <c r="F30" s="19"/>
    </row>
    <row r="31" spans="1:7" x14ac:dyDescent="0.45">
      <c r="A31" s="80" t="s">
        <v>64</v>
      </c>
      <c r="B31" s="28"/>
      <c r="C31" s="17">
        <v>200000</v>
      </c>
      <c r="D31" s="17">
        <v>40000</v>
      </c>
      <c r="E31" s="19">
        <v>11.14</v>
      </c>
      <c r="F31" s="19"/>
    </row>
    <row r="32" spans="1:7" x14ac:dyDescent="0.45">
      <c r="A32" s="79" t="s">
        <v>67</v>
      </c>
      <c r="B32" s="66"/>
      <c r="C32" s="68">
        <f>SUM(C24:C31)</f>
        <v>630000</v>
      </c>
      <c r="D32" s="7"/>
      <c r="E32" s="87">
        <v>76000</v>
      </c>
      <c r="F32" s="76"/>
    </row>
    <row r="33" spans="1:9" x14ac:dyDescent="0.45">
      <c r="A33" s="19" t="s">
        <v>68</v>
      </c>
      <c r="C33" s="49">
        <v>20000</v>
      </c>
      <c r="D33" s="84"/>
      <c r="E33" s="75"/>
      <c r="F33" s="82"/>
    </row>
    <row r="34" spans="1:9" x14ac:dyDescent="0.45">
      <c r="A34" s="19" t="s">
        <v>69</v>
      </c>
      <c r="C34" s="17">
        <v>120000</v>
      </c>
      <c r="D34" s="81"/>
      <c r="E34" s="19"/>
      <c r="F34" s="37"/>
    </row>
    <row r="35" spans="1:9" x14ac:dyDescent="0.45">
      <c r="A35" s="78" t="s">
        <v>70</v>
      </c>
      <c r="C35" s="17">
        <v>100000</v>
      </c>
      <c r="D35" s="81"/>
      <c r="E35" s="19"/>
      <c r="F35" s="37"/>
    </row>
    <row r="36" spans="1:9" x14ac:dyDescent="0.45">
      <c r="A36" s="78" t="s">
        <v>71</v>
      </c>
      <c r="C36" s="17">
        <v>360000</v>
      </c>
      <c r="D36" s="85">
        <v>72000</v>
      </c>
      <c r="E36" s="19">
        <v>12.26</v>
      </c>
      <c r="F36" s="37" t="s">
        <v>116</v>
      </c>
    </row>
    <row r="37" spans="1:9" x14ac:dyDescent="0.45">
      <c r="A37" s="78" t="s">
        <v>72</v>
      </c>
      <c r="C37" s="17">
        <v>40000</v>
      </c>
      <c r="D37" s="81"/>
      <c r="E37" s="19"/>
      <c r="F37" s="37"/>
    </row>
    <row r="38" spans="1:9" x14ac:dyDescent="0.45">
      <c r="A38" s="78" t="s">
        <v>73</v>
      </c>
      <c r="C38" s="17">
        <v>60000</v>
      </c>
      <c r="D38" s="81"/>
      <c r="E38" s="19"/>
      <c r="F38" s="37"/>
    </row>
    <row r="39" spans="1:9" x14ac:dyDescent="0.45">
      <c r="A39" s="78" t="s">
        <v>74</v>
      </c>
      <c r="C39" s="17">
        <v>100000</v>
      </c>
      <c r="D39" s="81"/>
      <c r="E39" s="19"/>
      <c r="F39" s="37"/>
    </row>
    <row r="40" spans="1:9" x14ac:dyDescent="0.45">
      <c r="A40" s="78" t="s">
        <v>75</v>
      </c>
      <c r="C40" s="50">
        <v>80000</v>
      </c>
      <c r="D40" s="81"/>
      <c r="E40" s="19"/>
      <c r="F40" s="37"/>
    </row>
    <row r="41" spans="1:9" x14ac:dyDescent="0.45">
      <c r="A41" s="78" t="s">
        <v>76</v>
      </c>
      <c r="C41" s="17">
        <v>80000</v>
      </c>
      <c r="D41" s="81"/>
      <c r="E41" s="19"/>
      <c r="F41" s="37"/>
      <c r="G41" t="s">
        <v>136</v>
      </c>
    </row>
    <row r="42" spans="1:9" x14ac:dyDescent="0.45">
      <c r="A42" s="78" t="s">
        <v>77</v>
      </c>
      <c r="C42" s="17">
        <v>100000</v>
      </c>
      <c r="D42" s="81"/>
      <c r="E42" s="19"/>
      <c r="F42" s="37"/>
      <c r="I42" t="s">
        <v>106</v>
      </c>
    </row>
    <row r="43" spans="1:9" x14ac:dyDescent="0.45">
      <c r="A43" s="78" t="s">
        <v>78</v>
      </c>
      <c r="C43" s="17">
        <v>80000</v>
      </c>
      <c r="D43" s="81"/>
      <c r="E43" s="19"/>
      <c r="F43" s="37"/>
    </row>
    <row r="44" spans="1:9" x14ac:dyDescent="0.45">
      <c r="A44" s="78" t="s">
        <v>79</v>
      </c>
      <c r="C44" s="17">
        <v>20000</v>
      </c>
      <c r="D44" s="81"/>
      <c r="E44" s="19"/>
      <c r="F44" s="37"/>
    </row>
    <row r="45" spans="1:9" x14ac:dyDescent="0.45">
      <c r="A45" s="78" t="s">
        <v>80</v>
      </c>
      <c r="C45" s="17">
        <v>40000</v>
      </c>
      <c r="D45" s="81"/>
      <c r="E45" s="19"/>
      <c r="F45" s="37"/>
    </row>
    <row r="46" spans="1:9" x14ac:dyDescent="0.45">
      <c r="A46" s="78" t="s">
        <v>81</v>
      </c>
      <c r="C46" s="17">
        <v>80000</v>
      </c>
      <c r="D46" s="81"/>
      <c r="E46" s="19"/>
      <c r="F46" s="37"/>
    </row>
    <row r="47" spans="1:9" x14ac:dyDescent="0.45">
      <c r="A47" s="78" t="s">
        <v>82</v>
      </c>
      <c r="C47" s="17">
        <v>60000</v>
      </c>
      <c r="D47" s="86"/>
      <c r="E47" s="19"/>
      <c r="F47" s="37"/>
    </row>
    <row r="48" spans="1:9" x14ac:dyDescent="0.45">
      <c r="A48" s="83" t="s">
        <v>105</v>
      </c>
      <c r="B48" s="66"/>
      <c r="C48" s="68">
        <f>SUM(C33:C47)</f>
        <v>1340000</v>
      </c>
      <c r="D48" s="61"/>
      <c r="E48" s="87">
        <v>72000</v>
      </c>
      <c r="F48" s="67"/>
    </row>
    <row r="49" spans="1:7" x14ac:dyDescent="0.45">
      <c r="A49" s="75" t="s">
        <v>108</v>
      </c>
      <c r="C49" s="49">
        <v>3140000</v>
      </c>
      <c r="D49" s="49">
        <v>628000</v>
      </c>
      <c r="E49" s="75">
        <v>12.26</v>
      </c>
      <c r="F49" s="75" t="s">
        <v>110</v>
      </c>
    </row>
    <row r="50" spans="1:7" x14ac:dyDescent="0.45">
      <c r="A50" s="19" t="s">
        <v>83</v>
      </c>
      <c r="C50" s="17">
        <v>820000</v>
      </c>
      <c r="D50" s="17">
        <v>164000</v>
      </c>
      <c r="E50" s="19">
        <v>12.26</v>
      </c>
      <c r="F50" s="19" t="s">
        <v>116</v>
      </c>
    </row>
    <row r="51" spans="1:7" x14ac:dyDescent="0.45">
      <c r="A51" s="78" t="s">
        <v>84</v>
      </c>
      <c r="C51" s="17">
        <v>240000</v>
      </c>
      <c r="D51" s="17">
        <v>48000</v>
      </c>
      <c r="E51" s="19">
        <v>12.26</v>
      </c>
      <c r="F51" s="19" t="s">
        <v>117</v>
      </c>
    </row>
    <row r="52" spans="1:7" x14ac:dyDescent="0.45">
      <c r="A52" s="78" t="s">
        <v>85</v>
      </c>
      <c r="C52" s="17">
        <v>60000</v>
      </c>
      <c r="D52" s="17"/>
      <c r="E52" s="19"/>
      <c r="F52" s="19"/>
    </row>
    <row r="53" spans="1:7" x14ac:dyDescent="0.45">
      <c r="A53" s="78" t="s">
        <v>86</v>
      </c>
      <c r="C53" s="17">
        <v>40000</v>
      </c>
      <c r="D53" s="17"/>
      <c r="E53" s="19"/>
      <c r="F53" s="19"/>
    </row>
    <row r="54" spans="1:7" x14ac:dyDescent="0.45">
      <c r="A54" s="78" t="s">
        <v>87</v>
      </c>
      <c r="C54" s="17">
        <v>80000</v>
      </c>
      <c r="D54" s="17"/>
      <c r="E54" s="19"/>
      <c r="F54" s="19"/>
    </row>
    <row r="55" spans="1:7" x14ac:dyDescent="0.45">
      <c r="A55" s="78" t="s">
        <v>88</v>
      </c>
      <c r="C55" s="17">
        <v>1540000</v>
      </c>
      <c r="D55" s="17">
        <v>308000</v>
      </c>
      <c r="E55" s="19">
        <v>12.26</v>
      </c>
      <c r="F55" s="19" t="s">
        <v>111</v>
      </c>
    </row>
    <row r="56" spans="1:7" x14ac:dyDescent="0.45">
      <c r="A56" s="78" t="s">
        <v>112</v>
      </c>
      <c r="C56" s="17">
        <v>100000</v>
      </c>
      <c r="D56" s="17"/>
      <c r="E56" s="19"/>
      <c r="F56" s="19"/>
    </row>
    <row r="57" spans="1:7" x14ac:dyDescent="0.45">
      <c r="A57" s="78" t="s">
        <v>89</v>
      </c>
      <c r="C57" s="17">
        <v>40000</v>
      </c>
      <c r="D57" s="17"/>
      <c r="E57" s="19"/>
      <c r="F57" s="19"/>
    </row>
    <row r="58" spans="1:7" x14ac:dyDescent="0.45">
      <c r="A58" s="78" t="s">
        <v>90</v>
      </c>
      <c r="C58" s="17">
        <v>60000</v>
      </c>
      <c r="D58" s="17"/>
      <c r="E58" s="19"/>
      <c r="F58" s="19"/>
      <c r="G58" t="s">
        <v>157</v>
      </c>
    </row>
    <row r="59" spans="1:7" x14ac:dyDescent="0.45">
      <c r="A59" s="78" t="s">
        <v>91</v>
      </c>
      <c r="C59" s="17">
        <v>80000</v>
      </c>
      <c r="D59" s="17"/>
      <c r="E59" s="19"/>
      <c r="F59" s="19"/>
    </row>
    <row r="60" spans="1:7" x14ac:dyDescent="0.45">
      <c r="A60" s="78" t="s">
        <v>92</v>
      </c>
      <c r="C60" s="17">
        <v>80000</v>
      </c>
      <c r="D60" s="17"/>
      <c r="E60" s="19"/>
      <c r="F60" s="19"/>
    </row>
    <row r="61" spans="1:7" x14ac:dyDescent="0.45">
      <c r="A61" s="78" t="s">
        <v>93</v>
      </c>
      <c r="C61" s="17">
        <v>60000</v>
      </c>
      <c r="D61" s="17"/>
      <c r="E61" s="19"/>
      <c r="F61" s="19"/>
    </row>
    <row r="62" spans="1:7" x14ac:dyDescent="0.45">
      <c r="A62" s="78" t="s">
        <v>94</v>
      </c>
      <c r="C62" s="17">
        <v>120000</v>
      </c>
      <c r="D62" s="17">
        <v>24000</v>
      </c>
      <c r="E62" s="19">
        <v>12.26</v>
      </c>
      <c r="F62" s="19" t="s">
        <v>118</v>
      </c>
    </row>
    <row r="63" spans="1:7" x14ac:dyDescent="0.45">
      <c r="A63" s="78" t="s">
        <v>95</v>
      </c>
      <c r="C63" s="17">
        <v>140000</v>
      </c>
      <c r="D63" s="17">
        <v>28000</v>
      </c>
      <c r="E63" s="19">
        <v>12.26</v>
      </c>
      <c r="F63" s="19" t="s">
        <v>118</v>
      </c>
    </row>
    <row r="64" spans="1:7" x14ac:dyDescent="0.45">
      <c r="A64" s="78" t="s">
        <v>96</v>
      </c>
      <c r="C64" s="17">
        <v>40000</v>
      </c>
      <c r="D64" s="17"/>
      <c r="E64" s="19"/>
      <c r="F64" s="19"/>
    </row>
    <row r="65" spans="1:6" x14ac:dyDescent="0.45">
      <c r="A65" s="78" t="s">
        <v>97</v>
      </c>
      <c r="C65" s="17">
        <v>440000</v>
      </c>
      <c r="D65" s="17">
        <v>88000</v>
      </c>
      <c r="E65" s="19">
        <v>12.26</v>
      </c>
      <c r="F65" s="19" t="s">
        <v>113</v>
      </c>
    </row>
    <row r="66" spans="1:6" x14ac:dyDescent="0.45">
      <c r="A66" s="78" t="s">
        <v>109</v>
      </c>
      <c r="C66" s="17">
        <v>280000</v>
      </c>
      <c r="D66" s="17">
        <v>56000</v>
      </c>
      <c r="E66" s="19">
        <v>12.26</v>
      </c>
      <c r="F66" s="19" t="s">
        <v>113</v>
      </c>
    </row>
    <row r="67" spans="1:6" x14ac:dyDescent="0.45">
      <c r="A67" s="78" t="s">
        <v>98</v>
      </c>
      <c r="C67" s="17">
        <v>120000</v>
      </c>
      <c r="D67" s="17"/>
      <c r="E67" s="19"/>
      <c r="F67" s="19"/>
    </row>
    <row r="68" spans="1:6" x14ac:dyDescent="0.45">
      <c r="A68" s="88" t="s">
        <v>107</v>
      </c>
      <c r="C68" s="89">
        <v>120000</v>
      </c>
      <c r="D68" s="17"/>
      <c r="E68" s="19"/>
      <c r="F68" s="19"/>
    </row>
    <row r="69" spans="1:6" x14ac:dyDescent="0.45">
      <c r="A69" s="78" t="s">
        <v>99</v>
      </c>
      <c r="C69" s="17">
        <v>2060000</v>
      </c>
      <c r="D69" s="17">
        <v>412000</v>
      </c>
      <c r="E69" s="19">
        <v>12.26</v>
      </c>
      <c r="F69" s="19" t="s">
        <v>114</v>
      </c>
    </row>
    <row r="70" spans="1:6" x14ac:dyDescent="0.45">
      <c r="A70" s="78" t="s">
        <v>101</v>
      </c>
      <c r="C70" s="17">
        <v>60000</v>
      </c>
      <c r="D70" s="17"/>
      <c r="E70" s="19"/>
      <c r="F70" s="19"/>
    </row>
    <row r="71" spans="1:6" x14ac:dyDescent="0.45">
      <c r="A71" s="78" t="s">
        <v>100</v>
      </c>
      <c r="C71" s="17">
        <v>10140000</v>
      </c>
      <c r="D71" s="17">
        <v>2028000</v>
      </c>
      <c r="E71" s="19">
        <v>12.26</v>
      </c>
      <c r="F71" s="19" t="s">
        <v>115</v>
      </c>
    </row>
    <row r="72" spans="1:6" x14ac:dyDescent="0.45">
      <c r="A72" s="19" t="s">
        <v>124</v>
      </c>
      <c r="C72" s="17">
        <v>200000</v>
      </c>
      <c r="D72" s="17">
        <v>40000</v>
      </c>
      <c r="E72" s="19">
        <v>1.1599999999999999</v>
      </c>
      <c r="F72" s="19"/>
    </row>
    <row r="73" spans="1:6" x14ac:dyDescent="0.45">
      <c r="A73" s="19"/>
      <c r="C73" s="17"/>
      <c r="D73" s="17"/>
      <c r="E73" s="19"/>
      <c r="F73" s="19"/>
    </row>
    <row r="74" spans="1:6" x14ac:dyDescent="0.45">
      <c r="A74" s="90" t="s">
        <v>123</v>
      </c>
      <c r="B74" s="2"/>
      <c r="C74" s="7">
        <f>SUM(C49:C73)</f>
        <v>20060000</v>
      </c>
      <c r="D74" s="61"/>
      <c r="E74" s="7">
        <f>SUM(D49:D72)</f>
        <v>3824000</v>
      </c>
      <c r="F74" s="67"/>
    </row>
    <row r="75" spans="1:6" x14ac:dyDescent="0.45">
      <c r="A75" s="75" t="s">
        <v>130</v>
      </c>
      <c r="B75" s="6"/>
      <c r="C75" s="49">
        <v>80000</v>
      </c>
      <c r="D75" s="6">
        <v>16000</v>
      </c>
      <c r="E75" s="105">
        <v>6.25E-2</v>
      </c>
      <c r="F75" s="6"/>
    </row>
    <row r="76" spans="1:6" x14ac:dyDescent="0.45">
      <c r="A76" s="19" t="s">
        <v>131</v>
      </c>
      <c r="B76" s="6"/>
      <c r="C76" s="17">
        <v>20000</v>
      </c>
      <c r="E76" s="6"/>
      <c r="F76" s="6"/>
    </row>
    <row r="77" spans="1:6" x14ac:dyDescent="0.45">
      <c r="A77" s="78" t="s">
        <v>132</v>
      </c>
      <c r="B77" s="6"/>
      <c r="C77" s="17">
        <v>40000</v>
      </c>
      <c r="E77" s="6"/>
      <c r="F77" s="6"/>
    </row>
    <row r="78" spans="1:6" x14ac:dyDescent="0.45">
      <c r="A78" s="78" t="s">
        <v>133</v>
      </c>
      <c r="B78" s="6"/>
      <c r="C78" s="17">
        <v>60000</v>
      </c>
      <c r="E78" s="6"/>
      <c r="F78" s="6"/>
    </row>
    <row r="79" spans="1:6" x14ac:dyDescent="0.45">
      <c r="A79" s="78" t="s">
        <v>134</v>
      </c>
      <c r="B79" s="6"/>
      <c r="C79" s="17">
        <v>60000</v>
      </c>
      <c r="E79" s="6"/>
      <c r="F79" s="6"/>
    </row>
    <row r="80" spans="1:6" x14ac:dyDescent="0.45">
      <c r="A80" s="78" t="s">
        <v>135</v>
      </c>
      <c r="B80" s="6"/>
      <c r="C80" s="17">
        <v>80000</v>
      </c>
      <c r="E80" s="6"/>
      <c r="F80" s="6"/>
    </row>
    <row r="81" spans="1:6" x14ac:dyDescent="0.45">
      <c r="A81" s="78" t="s">
        <v>125</v>
      </c>
      <c r="B81" s="6"/>
      <c r="C81" s="17"/>
      <c r="E81" s="6"/>
      <c r="F81" s="6"/>
    </row>
    <row r="82" spans="1:6" x14ac:dyDescent="0.45">
      <c r="A82" s="78" t="s">
        <v>126</v>
      </c>
      <c r="B82" s="6"/>
      <c r="C82" s="17"/>
      <c r="E82" s="6"/>
      <c r="F82" s="6"/>
    </row>
    <row r="83" spans="1:6" x14ac:dyDescent="0.45">
      <c r="A83" s="78" t="s">
        <v>127</v>
      </c>
      <c r="B83" s="6"/>
      <c r="C83" s="17"/>
      <c r="E83" s="6"/>
      <c r="F83" s="6"/>
    </row>
    <row r="84" spans="1:6" x14ac:dyDescent="0.45">
      <c r="A84" s="78" t="s">
        <v>128</v>
      </c>
      <c r="B84" s="6"/>
      <c r="C84" s="17"/>
      <c r="E84" s="6"/>
      <c r="F84" s="6"/>
    </row>
    <row r="85" spans="1:6" x14ac:dyDescent="0.45">
      <c r="A85" s="78" t="s">
        <v>129</v>
      </c>
      <c r="B85" s="6"/>
      <c r="C85" s="17"/>
      <c r="E85" s="6"/>
      <c r="F85" s="6"/>
    </row>
    <row r="86" spans="1:6" x14ac:dyDescent="0.45">
      <c r="A86" s="78" t="s">
        <v>137</v>
      </c>
      <c r="B86" s="6"/>
      <c r="C86" s="17">
        <v>40000</v>
      </c>
      <c r="E86" s="6"/>
      <c r="F86" s="6"/>
    </row>
    <row r="87" spans="1:6" x14ac:dyDescent="0.45">
      <c r="A87" s="78" t="s">
        <v>138</v>
      </c>
      <c r="B87" s="6"/>
      <c r="C87" s="17"/>
      <c r="E87" s="6"/>
      <c r="F87" s="6"/>
    </row>
    <row r="88" spans="1:6" x14ac:dyDescent="0.45">
      <c r="A88" s="78" t="s">
        <v>139</v>
      </c>
      <c r="B88" s="6"/>
      <c r="C88" s="17"/>
      <c r="E88" s="6"/>
      <c r="F88" s="6"/>
    </row>
    <row r="89" spans="1:6" x14ac:dyDescent="0.45">
      <c r="A89" s="78" t="s">
        <v>140</v>
      </c>
      <c r="B89" s="6"/>
      <c r="C89" s="17"/>
      <c r="E89" s="6"/>
      <c r="F89" s="6"/>
    </row>
    <row r="90" spans="1:6" x14ac:dyDescent="0.45">
      <c r="A90" s="78" t="s">
        <v>141</v>
      </c>
      <c r="B90" s="6"/>
      <c r="C90" s="17"/>
      <c r="E90" s="6"/>
      <c r="F90" t="s">
        <v>159</v>
      </c>
    </row>
    <row r="91" spans="1:6" x14ac:dyDescent="0.45">
      <c r="A91" s="78" t="s">
        <v>142</v>
      </c>
      <c r="B91" s="6"/>
      <c r="C91" s="17">
        <v>80000</v>
      </c>
      <c r="E91" s="6"/>
      <c r="F91" s="6"/>
    </row>
    <row r="92" spans="1:6" x14ac:dyDescent="0.45">
      <c r="A92" s="78" t="s">
        <v>143</v>
      </c>
      <c r="B92" s="6"/>
      <c r="C92" s="17"/>
      <c r="E92" s="6"/>
      <c r="F92" s="6"/>
    </row>
    <row r="93" spans="1:6" x14ac:dyDescent="0.45">
      <c r="A93" s="78" t="s">
        <v>144</v>
      </c>
      <c r="B93" s="6"/>
      <c r="C93" s="17">
        <v>1380000</v>
      </c>
      <c r="D93" s="6">
        <v>276000</v>
      </c>
      <c r="E93" s="105">
        <v>4.3478260869565216E-2</v>
      </c>
      <c r="F93" s="6"/>
    </row>
    <row r="94" spans="1:6" x14ac:dyDescent="0.45">
      <c r="A94" s="78" t="s">
        <v>145</v>
      </c>
      <c r="B94" s="6"/>
      <c r="C94" s="17">
        <v>160000</v>
      </c>
      <c r="E94" s="6"/>
      <c r="F94" s="6"/>
    </row>
    <row r="95" spans="1:6" x14ac:dyDescent="0.45">
      <c r="A95" s="78" t="s">
        <v>146</v>
      </c>
      <c r="B95" s="6"/>
      <c r="C95" s="17">
        <v>760000</v>
      </c>
      <c r="D95" s="6">
        <v>152000</v>
      </c>
      <c r="E95" s="105">
        <v>4.3478260869565216E-2</v>
      </c>
      <c r="F95" s="6"/>
    </row>
    <row r="96" spans="1:6" x14ac:dyDescent="0.45">
      <c r="A96" s="97" t="s">
        <v>147</v>
      </c>
      <c r="B96" s="6"/>
      <c r="C96" s="89">
        <v>220000</v>
      </c>
      <c r="D96" s="6">
        <v>44000</v>
      </c>
      <c r="E96" s="106" t="s">
        <v>158</v>
      </c>
      <c r="F96" s="6"/>
    </row>
    <row r="97" spans="1:6" x14ac:dyDescent="0.45">
      <c r="A97" s="78" t="s">
        <v>148</v>
      </c>
      <c r="B97" s="6"/>
      <c r="C97" s="17">
        <v>180000</v>
      </c>
      <c r="E97" s="6"/>
      <c r="F97" s="6"/>
    </row>
    <row r="98" spans="1:6" x14ac:dyDescent="0.45">
      <c r="A98" s="78" t="s">
        <v>149</v>
      </c>
      <c r="B98" s="6"/>
      <c r="C98" s="17">
        <v>160000</v>
      </c>
      <c r="D98" s="6">
        <v>32000</v>
      </c>
      <c r="E98" s="6" t="s">
        <v>158</v>
      </c>
      <c r="F98" s="6"/>
    </row>
    <row r="99" spans="1:6" x14ac:dyDescent="0.45">
      <c r="A99" s="93" t="s">
        <v>150</v>
      </c>
      <c r="B99" s="6"/>
      <c r="C99" s="17">
        <v>90000</v>
      </c>
      <c r="E99" s="6"/>
      <c r="F99" s="6"/>
    </row>
    <row r="100" spans="1:6" x14ac:dyDescent="0.45">
      <c r="A100" s="78" t="s">
        <v>151</v>
      </c>
      <c r="B100" s="6"/>
      <c r="C100" s="17"/>
      <c r="E100" s="6"/>
      <c r="F100" s="6"/>
    </row>
    <row r="101" spans="1:6" x14ac:dyDescent="0.45">
      <c r="A101" s="78" t="s">
        <v>152</v>
      </c>
      <c r="B101" s="6"/>
      <c r="C101" s="17"/>
      <c r="E101" s="6"/>
      <c r="F101" s="6"/>
    </row>
    <row r="102" spans="1:6" x14ac:dyDescent="0.45">
      <c r="A102" s="78" t="s">
        <v>153</v>
      </c>
      <c r="B102" s="6"/>
      <c r="C102" s="17">
        <v>410000</v>
      </c>
      <c r="D102" s="6">
        <v>82000</v>
      </c>
      <c r="E102" s="6" t="s">
        <v>158</v>
      </c>
      <c r="F102" s="6"/>
    </row>
    <row r="103" spans="1:6" x14ac:dyDescent="0.45">
      <c r="A103" s="78" t="s">
        <v>154</v>
      </c>
      <c r="B103" s="6"/>
      <c r="C103" s="17">
        <v>260000</v>
      </c>
      <c r="E103" s="6"/>
      <c r="F103" s="6"/>
    </row>
    <row r="104" spans="1:6" x14ac:dyDescent="0.45">
      <c r="A104" s="78"/>
      <c r="B104" s="6"/>
      <c r="C104" s="17"/>
      <c r="E104" s="6"/>
      <c r="F104" s="6"/>
    </row>
    <row r="105" spans="1:6" x14ac:dyDescent="0.45">
      <c r="A105" s="78"/>
      <c r="B105" s="6"/>
      <c r="C105" s="17"/>
      <c r="E105" s="6"/>
      <c r="F105" s="6"/>
    </row>
    <row r="106" spans="1:6" ht="17.5" thickBot="1" x14ac:dyDescent="0.5">
      <c r="A106" s="78"/>
      <c r="B106" s="6"/>
      <c r="C106" s="17"/>
      <c r="E106" s="6"/>
      <c r="F106" s="6"/>
    </row>
    <row r="107" spans="1:6" ht="17.5" thickBot="1" x14ac:dyDescent="0.5">
      <c r="A107" s="101" t="s">
        <v>155</v>
      </c>
      <c r="B107" s="6"/>
      <c r="C107" s="103"/>
      <c r="E107" s="6"/>
      <c r="F107" s="6"/>
    </row>
    <row r="108" spans="1:6" x14ac:dyDescent="0.45">
      <c r="A108" s="6"/>
      <c r="B108" s="6"/>
      <c r="C108" s="6"/>
      <c r="E108" s="6"/>
      <c r="F108" s="6"/>
    </row>
    <row r="109" spans="1:6" x14ac:dyDescent="0.45">
      <c r="A109" s="6"/>
      <c r="B109" s="6"/>
      <c r="C109" s="6"/>
      <c r="E109" s="6"/>
      <c r="F109" s="6"/>
    </row>
    <row r="110" spans="1:6" x14ac:dyDescent="0.45">
      <c r="A110" s="6"/>
      <c r="B110" s="6"/>
      <c r="C110" s="6"/>
      <c r="E110" s="6"/>
      <c r="F110" s="6"/>
    </row>
    <row r="111" spans="1:6" x14ac:dyDescent="0.45">
      <c r="A111" s="6"/>
      <c r="B111" s="6"/>
      <c r="C111" s="6"/>
      <c r="E111" s="6"/>
      <c r="F111" s="6"/>
    </row>
    <row r="112" spans="1:6" x14ac:dyDescent="0.45">
      <c r="A112" s="6"/>
      <c r="B112" s="6"/>
      <c r="C112" s="6"/>
      <c r="E112" s="6"/>
      <c r="F112" s="6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1"/>
  <sheetViews>
    <sheetView topLeftCell="A216" workbookViewId="0">
      <selection activeCell="J210" sqref="J210:N210"/>
    </sheetView>
  </sheetViews>
  <sheetFormatPr defaultRowHeight="17" x14ac:dyDescent="0.45"/>
  <cols>
    <col min="1" max="1" width="9.75" customWidth="1"/>
    <col min="2" max="2" width="11.83203125" style="6" customWidth="1"/>
    <col min="3" max="3" width="13.58203125" style="6" customWidth="1"/>
    <col min="4" max="4" width="12.58203125" style="6" customWidth="1"/>
    <col min="5" max="5" width="14.58203125" style="6" customWidth="1"/>
    <col min="6" max="6" width="11.5" style="6" customWidth="1"/>
    <col min="7" max="7" width="9.5" bestFit="1" customWidth="1"/>
  </cols>
  <sheetData>
    <row r="1" spans="1:7" ht="17.5" x14ac:dyDescent="0.45">
      <c r="C1" s="114" t="s">
        <v>210</v>
      </c>
    </row>
    <row r="2" spans="1:7" x14ac:dyDescent="0.45">
      <c r="A2" s="2"/>
      <c r="B2" s="31" t="s">
        <v>102</v>
      </c>
      <c r="C2" s="31" t="s">
        <v>103</v>
      </c>
      <c r="D2" s="31" t="s">
        <v>104</v>
      </c>
      <c r="E2" s="31" t="s">
        <v>28</v>
      </c>
      <c r="F2" s="115" t="s">
        <v>218</v>
      </c>
    </row>
    <row r="3" spans="1:7" x14ac:dyDescent="0.45">
      <c r="A3" s="75" t="s">
        <v>160</v>
      </c>
      <c r="C3" s="49">
        <v>200000</v>
      </c>
      <c r="D3" s="49">
        <v>80000</v>
      </c>
      <c r="E3" s="49">
        <v>280000</v>
      </c>
    </row>
    <row r="4" spans="1:7" x14ac:dyDescent="0.45">
      <c r="A4" s="19" t="s">
        <v>161</v>
      </c>
      <c r="C4" s="17">
        <v>20000</v>
      </c>
      <c r="D4" s="17"/>
      <c r="E4" s="17">
        <v>200000</v>
      </c>
    </row>
    <row r="5" spans="1:7" x14ac:dyDescent="0.45">
      <c r="A5" s="78" t="s">
        <v>162</v>
      </c>
      <c r="C5" s="17">
        <v>80000</v>
      </c>
      <c r="D5" s="17">
        <v>40000</v>
      </c>
      <c r="E5" s="17">
        <v>120000</v>
      </c>
    </row>
    <row r="6" spans="1:7" x14ac:dyDescent="0.45">
      <c r="A6" s="78" t="s">
        <v>163</v>
      </c>
      <c r="C6" s="17">
        <v>3400000</v>
      </c>
      <c r="D6" s="17"/>
      <c r="E6" s="17">
        <v>3400000</v>
      </c>
      <c r="F6" s="6" t="s">
        <v>212</v>
      </c>
    </row>
    <row r="7" spans="1:7" x14ac:dyDescent="0.45">
      <c r="A7" s="78" t="s">
        <v>164</v>
      </c>
      <c r="C7" s="17"/>
      <c r="D7" s="17"/>
      <c r="E7" s="17">
        <v>60000</v>
      </c>
    </row>
    <row r="8" spans="1:7" x14ac:dyDescent="0.45">
      <c r="A8" s="78" t="s">
        <v>165</v>
      </c>
      <c r="C8" s="17"/>
      <c r="D8" s="17">
        <v>1440000</v>
      </c>
      <c r="E8" s="17">
        <v>1440000</v>
      </c>
    </row>
    <row r="9" spans="1:7" x14ac:dyDescent="0.45">
      <c r="A9" s="78" t="s">
        <v>166</v>
      </c>
      <c r="C9" s="17">
        <v>100000</v>
      </c>
      <c r="D9" s="17">
        <v>80000</v>
      </c>
      <c r="E9" s="17">
        <v>180000</v>
      </c>
    </row>
    <row r="10" spans="1:7" x14ac:dyDescent="0.45">
      <c r="A10" s="78" t="s">
        <v>167</v>
      </c>
      <c r="C10" s="17">
        <v>900000</v>
      </c>
      <c r="D10" s="17"/>
      <c r="E10" s="17">
        <v>900000</v>
      </c>
    </row>
    <row r="11" spans="1:7" x14ac:dyDescent="0.45">
      <c r="A11" s="78" t="s">
        <v>168</v>
      </c>
      <c r="B11" s="6">
        <v>200000</v>
      </c>
      <c r="C11" s="17"/>
      <c r="D11" s="17"/>
      <c r="E11" s="50">
        <v>380000</v>
      </c>
      <c r="G11" s="17"/>
    </row>
    <row r="12" spans="1:7" x14ac:dyDescent="0.45">
      <c r="A12" s="78" t="s">
        <v>169</v>
      </c>
      <c r="C12" s="17">
        <v>1040000</v>
      </c>
      <c r="D12" s="17">
        <v>80000</v>
      </c>
      <c r="E12" s="17">
        <v>1160000</v>
      </c>
      <c r="F12" s="6">
        <v>208000</v>
      </c>
      <c r="G12" s="110">
        <v>43167</v>
      </c>
    </row>
    <row r="13" spans="1:7" x14ac:dyDescent="0.45">
      <c r="A13" s="78" t="s">
        <v>170</v>
      </c>
      <c r="C13" s="17">
        <v>960000</v>
      </c>
      <c r="D13" s="17"/>
      <c r="E13" s="17">
        <v>960000</v>
      </c>
      <c r="F13" s="6">
        <v>192000</v>
      </c>
      <c r="G13" t="s">
        <v>247</v>
      </c>
    </row>
    <row r="14" spans="1:7" x14ac:dyDescent="0.45">
      <c r="A14" s="78" t="s">
        <v>171</v>
      </c>
      <c r="C14" s="17">
        <v>100000</v>
      </c>
      <c r="D14" s="17">
        <v>40000</v>
      </c>
      <c r="E14" s="17">
        <v>140000</v>
      </c>
    </row>
    <row r="15" spans="1:7" x14ac:dyDescent="0.45">
      <c r="A15" s="78" t="s">
        <v>172</v>
      </c>
      <c r="C15" s="17"/>
      <c r="D15" s="17"/>
      <c r="E15" s="17">
        <v>60000</v>
      </c>
    </row>
    <row r="16" spans="1:7" x14ac:dyDescent="0.45">
      <c r="A16" s="78" t="s">
        <v>173</v>
      </c>
      <c r="C16" s="17"/>
      <c r="D16" s="17"/>
      <c r="E16" s="17">
        <v>140000</v>
      </c>
    </row>
    <row r="17" spans="1:6" x14ac:dyDescent="0.45">
      <c r="A17" s="78" t="s">
        <v>174</v>
      </c>
      <c r="C17" s="17"/>
      <c r="D17" s="17"/>
      <c r="E17" s="17">
        <v>80000</v>
      </c>
    </row>
    <row r="18" spans="1:6" x14ac:dyDescent="0.45">
      <c r="A18" s="107" t="s">
        <v>175</v>
      </c>
      <c r="B18" s="40"/>
      <c r="C18" s="49">
        <v>3520000</v>
      </c>
      <c r="D18" s="49"/>
      <c r="E18" s="49">
        <v>3520000</v>
      </c>
      <c r="F18" s="6" t="s">
        <v>211</v>
      </c>
    </row>
    <row r="19" spans="1:6" x14ac:dyDescent="0.45">
      <c r="A19" s="78" t="s">
        <v>176</v>
      </c>
      <c r="C19" s="17">
        <v>240000</v>
      </c>
      <c r="D19" s="17">
        <v>80000</v>
      </c>
      <c r="E19" s="17">
        <v>320000</v>
      </c>
      <c r="F19" s="6" t="s">
        <v>217</v>
      </c>
    </row>
    <row r="20" spans="1:6" x14ac:dyDescent="0.45">
      <c r="A20" s="78" t="s">
        <v>177</v>
      </c>
      <c r="C20" s="17">
        <v>160000</v>
      </c>
      <c r="D20" s="17">
        <v>120000</v>
      </c>
      <c r="E20" s="17">
        <v>280000</v>
      </c>
    </row>
    <row r="21" spans="1:6" x14ac:dyDescent="0.45">
      <c r="A21" s="78" t="s">
        <v>179</v>
      </c>
      <c r="C21" s="17">
        <v>100000</v>
      </c>
      <c r="D21" s="17">
        <v>80000</v>
      </c>
      <c r="E21" s="17">
        <v>180000</v>
      </c>
    </row>
    <row r="22" spans="1:6" x14ac:dyDescent="0.45">
      <c r="A22" s="78" t="s">
        <v>178</v>
      </c>
      <c r="C22" s="17">
        <v>160000</v>
      </c>
      <c r="D22" s="17">
        <v>80000</v>
      </c>
      <c r="E22" s="17">
        <v>240000</v>
      </c>
    </row>
    <row r="23" spans="1:6" x14ac:dyDescent="0.45">
      <c r="A23" s="78" t="s">
        <v>180</v>
      </c>
      <c r="C23" s="17">
        <v>40000</v>
      </c>
      <c r="D23" s="17"/>
      <c r="E23" s="17">
        <v>40000</v>
      </c>
    </row>
    <row r="24" spans="1:6" x14ac:dyDescent="0.45">
      <c r="A24" s="78" t="s">
        <v>181</v>
      </c>
      <c r="B24" s="89"/>
      <c r="C24" s="89"/>
      <c r="D24" s="92"/>
      <c r="E24" s="92">
        <v>40000</v>
      </c>
    </row>
    <row r="25" spans="1:6" x14ac:dyDescent="0.45">
      <c r="A25" s="78" t="s">
        <v>182</v>
      </c>
      <c r="C25" s="17"/>
      <c r="D25" s="17"/>
      <c r="E25" s="17">
        <v>60000</v>
      </c>
    </row>
    <row r="26" spans="1:6" x14ac:dyDescent="0.45">
      <c r="A26" s="78" t="s">
        <v>206</v>
      </c>
      <c r="C26" s="17"/>
      <c r="D26" s="17"/>
      <c r="E26" s="17">
        <v>20000</v>
      </c>
    </row>
    <row r="27" spans="1:6" x14ac:dyDescent="0.45">
      <c r="A27" s="93" t="s">
        <v>183</v>
      </c>
      <c r="C27" s="17">
        <v>800000</v>
      </c>
      <c r="D27" s="17">
        <v>240000</v>
      </c>
      <c r="E27" s="89">
        <v>1040000</v>
      </c>
      <c r="F27" s="6" t="s">
        <v>215</v>
      </c>
    </row>
    <row r="28" spans="1:6" x14ac:dyDescent="0.45">
      <c r="A28" s="78" t="s">
        <v>184</v>
      </c>
      <c r="C28" s="17">
        <v>60000</v>
      </c>
      <c r="D28" s="17"/>
      <c r="E28" s="17">
        <v>60000</v>
      </c>
    </row>
    <row r="29" spans="1:6" x14ac:dyDescent="0.45">
      <c r="A29" s="78" t="s">
        <v>185</v>
      </c>
      <c r="C29" s="17">
        <v>20000</v>
      </c>
      <c r="D29" s="17"/>
      <c r="E29" s="17">
        <v>20000</v>
      </c>
    </row>
    <row r="30" spans="1:6" x14ac:dyDescent="0.45">
      <c r="A30" s="78" t="s">
        <v>186</v>
      </c>
      <c r="C30" s="17">
        <v>360000</v>
      </c>
      <c r="D30" s="17"/>
      <c r="E30" s="17">
        <v>360000</v>
      </c>
      <c r="F30" s="6" t="s">
        <v>214</v>
      </c>
    </row>
    <row r="31" spans="1:6" x14ac:dyDescent="0.45">
      <c r="A31" s="78" t="s">
        <v>187</v>
      </c>
      <c r="C31" s="17"/>
      <c r="D31" s="17"/>
      <c r="E31" s="17">
        <v>260000</v>
      </c>
    </row>
    <row r="32" spans="1:6" x14ac:dyDescent="0.45">
      <c r="A32" s="78" t="s">
        <v>188</v>
      </c>
      <c r="C32" s="17">
        <v>20000</v>
      </c>
      <c r="D32" s="17"/>
      <c r="E32" s="17">
        <v>20000</v>
      </c>
    </row>
    <row r="33" spans="1:7" x14ac:dyDescent="0.45">
      <c r="A33" s="78" t="s">
        <v>189</v>
      </c>
      <c r="C33" s="17">
        <v>180000</v>
      </c>
      <c r="D33" s="17">
        <v>40000</v>
      </c>
      <c r="E33" s="17">
        <v>220000</v>
      </c>
      <c r="F33" s="6" t="s">
        <v>213</v>
      </c>
    </row>
    <row r="34" spans="1:7" x14ac:dyDescent="0.45">
      <c r="A34" s="78" t="s">
        <v>190</v>
      </c>
      <c r="C34" s="17"/>
      <c r="D34" s="17"/>
      <c r="E34" s="17">
        <v>260000</v>
      </c>
    </row>
    <row r="35" spans="1:7" x14ac:dyDescent="0.45">
      <c r="A35" s="78" t="s">
        <v>191</v>
      </c>
      <c r="C35" s="17"/>
      <c r="D35" s="17"/>
      <c r="E35" s="17">
        <v>140000</v>
      </c>
    </row>
    <row r="36" spans="1:7" x14ac:dyDescent="0.45">
      <c r="A36" s="78" t="s">
        <v>192</v>
      </c>
      <c r="C36" s="17"/>
      <c r="D36" s="17"/>
      <c r="E36" s="17">
        <v>60000</v>
      </c>
    </row>
    <row r="37" spans="1:7" x14ac:dyDescent="0.45">
      <c r="A37" s="78" t="s">
        <v>193</v>
      </c>
      <c r="C37" s="17">
        <v>140000</v>
      </c>
      <c r="D37" s="17"/>
      <c r="E37" s="17">
        <v>140000</v>
      </c>
    </row>
    <row r="38" spans="1:7" x14ac:dyDescent="0.45">
      <c r="A38" s="78" t="s">
        <v>194</v>
      </c>
      <c r="C38" s="17"/>
      <c r="D38" s="17"/>
      <c r="E38" s="17">
        <v>220000</v>
      </c>
    </row>
    <row r="39" spans="1:7" x14ac:dyDescent="0.45">
      <c r="A39" s="78" t="s">
        <v>195</v>
      </c>
      <c r="C39" s="17">
        <v>100000</v>
      </c>
      <c r="D39" s="17">
        <v>40000</v>
      </c>
      <c r="E39" s="17">
        <v>140000</v>
      </c>
    </row>
    <row r="40" spans="1:7" x14ac:dyDescent="0.45">
      <c r="A40" s="78" t="s">
        <v>196</v>
      </c>
      <c r="C40" s="17">
        <v>100000</v>
      </c>
      <c r="D40" s="17">
        <v>80000</v>
      </c>
      <c r="E40" s="17">
        <v>180000</v>
      </c>
    </row>
    <row r="41" spans="1:7" x14ac:dyDescent="0.45">
      <c r="A41" s="78" t="s">
        <v>197</v>
      </c>
      <c r="C41" s="17"/>
      <c r="D41" s="17"/>
      <c r="E41" s="17">
        <v>20000</v>
      </c>
    </row>
    <row r="42" spans="1:7" x14ac:dyDescent="0.45">
      <c r="A42" s="78" t="s">
        <v>198</v>
      </c>
      <c r="C42" s="17">
        <v>420000</v>
      </c>
      <c r="D42" s="17">
        <v>280000</v>
      </c>
      <c r="E42" s="17">
        <v>700000</v>
      </c>
      <c r="F42" s="6">
        <v>84000</v>
      </c>
      <c r="G42" s="110">
        <v>43167</v>
      </c>
    </row>
    <row r="43" spans="1:7" x14ac:dyDescent="0.45">
      <c r="A43" s="78" t="s">
        <v>199</v>
      </c>
      <c r="C43" s="17">
        <v>500000</v>
      </c>
      <c r="D43" s="17">
        <v>320000</v>
      </c>
      <c r="E43" s="17">
        <v>820000</v>
      </c>
      <c r="F43" s="6">
        <v>100000</v>
      </c>
      <c r="G43" s="110">
        <v>43167</v>
      </c>
    </row>
    <row r="44" spans="1:7" x14ac:dyDescent="0.45">
      <c r="A44" s="78" t="s">
        <v>200</v>
      </c>
      <c r="C44" s="17">
        <v>860000</v>
      </c>
      <c r="D44" s="17">
        <v>360000</v>
      </c>
      <c r="E44" s="17">
        <v>1220000</v>
      </c>
      <c r="F44" s="6" t="s">
        <v>216</v>
      </c>
    </row>
    <row r="45" spans="1:7" x14ac:dyDescent="0.45">
      <c r="A45" s="78" t="s">
        <v>201</v>
      </c>
      <c r="C45" s="17">
        <v>200000</v>
      </c>
      <c r="D45" s="17">
        <v>40000</v>
      </c>
      <c r="E45" s="17">
        <v>240000</v>
      </c>
    </row>
    <row r="46" spans="1:7" x14ac:dyDescent="0.45">
      <c r="A46" s="78" t="s">
        <v>202</v>
      </c>
      <c r="C46" s="17">
        <v>420000</v>
      </c>
      <c r="D46" s="17">
        <v>120000</v>
      </c>
      <c r="E46" s="17">
        <v>540000</v>
      </c>
    </row>
    <row r="47" spans="1:7" x14ac:dyDescent="0.45">
      <c r="A47" s="78" t="s">
        <v>203</v>
      </c>
      <c r="C47" s="17"/>
      <c r="D47" s="17"/>
      <c r="E47" s="17">
        <v>160000</v>
      </c>
    </row>
    <row r="48" spans="1:7" x14ac:dyDescent="0.45">
      <c r="A48" s="78" t="s">
        <v>204</v>
      </c>
      <c r="C48" s="17">
        <v>320000</v>
      </c>
      <c r="D48" s="17">
        <v>240000</v>
      </c>
      <c r="E48" s="17">
        <v>560000</v>
      </c>
      <c r="F48" s="6" t="s">
        <v>220</v>
      </c>
    </row>
    <row r="49" spans="1:7" x14ac:dyDescent="0.45">
      <c r="A49" s="78" t="s">
        <v>205</v>
      </c>
      <c r="C49" s="17">
        <v>4850000</v>
      </c>
      <c r="D49" s="17">
        <v>2600000</v>
      </c>
      <c r="E49" s="17">
        <v>7450000</v>
      </c>
      <c r="F49" s="6">
        <v>992000</v>
      </c>
      <c r="G49" s="110">
        <v>43167</v>
      </c>
    </row>
    <row r="50" spans="1:7" x14ac:dyDescent="0.45">
      <c r="A50" s="78" t="s">
        <v>219</v>
      </c>
      <c r="C50" s="17">
        <v>600000</v>
      </c>
      <c r="D50" s="17">
        <v>120000</v>
      </c>
      <c r="E50" s="17">
        <v>720000</v>
      </c>
      <c r="F50" s="6">
        <v>120000</v>
      </c>
      <c r="G50" s="110">
        <v>43167</v>
      </c>
    </row>
    <row r="51" spans="1:7" ht="17.5" thickBot="1" x14ac:dyDescent="0.5">
      <c r="A51" s="78"/>
      <c r="C51" s="17"/>
      <c r="D51" s="17"/>
      <c r="E51" s="17"/>
    </row>
    <row r="52" spans="1:7" ht="17.5" thickBot="1" x14ac:dyDescent="0.5">
      <c r="A52" s="101" t="s">
        <v>207</v>
      </c>
      <c r="B52" s="102"/>
      <c r="C52" s="103"/>
      <c r="D52" s="103"/>
      <c r="E52" s="104">
        <f>SUM(E3:E51)</f>
        <v>29750000</v>
      </c>
    </row>
    <row r="53" spans="1:7" x14ac:dyDescent="0.45">
      <c r="A53" s="111" t="s">
        <v>221</v>
      </c>
      <c r="B53" s="35"/>
      <c r="C53" s="35"/>
      <c r="D53" s="35"/>
      <c r="E53" s="35">
        <v>140000</v>
      </c>
    </row>
    <row r="54" spans="1:7" x14ac:dyDescent="0.45">
      <c r="A54" s="111" t="s">
        <v>222</v>
      </c>
      <c r="B54" s="35"/>
      <c r="C54" s="35"/>
      <c r="D54" s="35"/>
      <c r="E54" s="35">
        <v>160000</v>
      </c>
    </row>
    <row r="55" spans="1:7" x14ac:dyDescent="0.45">
      <c r="A55" s="111" t="s">
        <v>223</v>
      </c>
      <c r="B55" s="35"/>
      <c r="C55" s="35"/>
      <c r="D55" s="35"/>
      <c r="E55" s="35">
        <v>20000</v>
      </c>
    </row>
    <row r="56" spans="1:7" x14ac:dyDescent="0.45">
      <c r="A56" s="111" t="s">
        <v>224</v>
      </c>
      <c r="B56" s="35"/>
      <c r="C56" s="35">
        <v>260000</v>
      </c>
      <c r="D56" s="35">
        <v>80000</v>
      </c>
      <c r="E56" s="35">
        <v>340000</v>
      </c>
    </row>
    <row r="57" spans="1:7" x14ac:dyDescent="0.45">
      <c r="A57" s="111" t="s">
        <v>252</v>
      </c>
      <c r="B57" s="35"/>
      <c r="C57" s="35"/>
      <c r="D57" s="35"/>
      <c r="E57" s="35">
        <v>380000</v>
      </c>
    </row>
    <row r="58" spans="1:7" x14ac:dyDescent="0.45">
      <c r="A58" s="111" t="s">
        <v>225</v>
      </c>
      <c r="B58" s="35"/>
      <c r="C58" s="35"/>
      <c r="D58" s="35"/>
      <c r="E58" s="35">
        <v>100000</v>
      </c>
    </row>
    <row r="59" spans="1:7" x14ac:dyDescent="0.45">
      <c r="A59" s="111" t="s">
        <v>249</v>
      </c>
      <c r="B59" s="35"/>
      <c r="C59" s="35">
        <v>3800000</v>
      </c>
      <c r="D59" s="35">
        <v>400000</v>
      </c>
      <c r="E59" s="35">
        <v>4200000</v>
      </c>
      <c r="F59" s="6">
        <v>760000</v>
      </c>
      <c r="G59" s="110">
        <v>43167</v>
      </c>
    </row>
    <row r="60" spans="1:7" x14ac:dyDescent="0.45">
      <c r="A60" s="111" t="s">
        <v>226</v>
      </c>
      <c r="B60" s="35"/>
      <c r="C60" s="35"/>
      <c r="D60" s="35"/>
      <c r="E60" s="35">
        <v>140000</v>
      </c>
    </row>
    <row r="61" spans="1:7" x14ac:dyDescent="0.45">
      <c r="A61" s="111" t="s">
        <v>248</v>
      </c>
      <c r="B61" s="35"/>
      <c r="C61" s="35"/>
      <c r="D61" s="35"/>
      <c r="E61" s="35">
        <v>80000</v>
      </c>
    </row>
    <row r="62" spans="1:7" x14ac:dyDescent="0.45">
      <c r="A62" s="111" t="s">
        <v>227</v>
      </c>
      <c r="B62" s="35"/>
      <c r="C62" s="35"/>
      <c r="D62" s="35"/>
      <c r="E62" s="35">
        <v>120000</v>
      </c>
    </row>
    <row r="63" spans="1:7" x14ac:dyDescent="0.45">
      <c r="A63" s="111" t="s">
        <v>228</v>
      </c>
      <c r="B63" s="35"/>
      <c r="C63" s="35"/>
      <c r="D63" s="35"/>
      <c r="E63" s="35">
        <v>180000</v>
      </c>
    </row>
    <row r="64" spans="1:7" x14ac:dyDescent="0.45">
      <c r="A64" s="111" t="s">
        <v>253</v>
      </c>
      <c r="B64" s="35"/>
      <c r="C64" s="35"/>
      <c r="D64" s="35"/>
      <c r="E64" s="35">
        <v>260000</v>
      </c>
    </row>
    <row r="65" spans="1:7" x14ac:dyDescent="0.45">
      <c r="A65" s="111" t="s">
        <v>229</v>
      </c>
      <c r="B65" s="35"/>
      <c r="C65" s="35">
        <v>1680000</v>
      </c>
      <c r="D65" s="35">
        <v>320000</v>
      </c>
      <c r="E65" s="35">
        <v>2000000</v>
      </c>
      <c r="F65" s="6">
        <v>336000</v>
      </c>
      <c r="G65" s="110">
        <v>43179</v>
      </c>
    </row>
    <row r="66" spans="1:7" x14ac:dyDescent="0.45">
      <c r="A66" s="112" t="s">
        <v>230</v>
      </c>
      <c r="B66" s="38"/>
      <c r="C66" s="38">
        <v>860000</v>
      </c>
      <c r="D66" s="38"/>
      <c r="E66" s="38">
        <v>860000</v>
      </c>
      <c r="F66" s="6">
        <v>172000</v>
      </c>
      <c r="G66" s="110" t="s">
        <v>250</v>
      </c>
    </row>
    <row r="67" spans="1:7" x14ac:dyDescent="0.45">
      <c r="A67" s="111" t="s">
        <v>251</v>
      </c>
      <c r="B67" s="35">
        <v>3000000</v>
      </c>
      <c r="C67" s="35"/>
      <c r="D67" s="35"/>
      <c r="E67" s="35">
        <v>3000000</v>
      </c>
      <c r="G67" s="110"/>
    </row>
    <row r="68" spans="1:7" x14ac:dyDescent="0.45">
      <c r="A68" s="111" t="s">
        <v>231</v>
      </c>
      <c r="B68" s="35"/>
      <c r="C68" s="35">
        <v>1040000</v>
      </c>
      <c r="D68" s="35">
        <v>360000</v>
      </c>
      <c r="E68" s="35">
        <v>1400000</v>
      </c>
      <c r="F68" s="6">
        <v>288000</v>
      </c>
      <c r="G68" s="110">
        <v>43167</v>
      </c>
    </row>
    <row r="69" spans="1:7" x14ac:dyDescent="0.45">
      <c r="A69" s="111" t="s">
        <v>232</v>
      </c>
      <c r="B69" s="35"/>
      <c r="C69" s="35"/>
      <c r="D69" s="35"/>
      <c r="E69" s="35">
        <v>60000</v>
      </c>
    </row>
    <row r="70" spans="1:7" x14ac:dyDescent="0.45">
      <c r="A70" s="111" t="s">
        <v>233</v>
      </c>
      <c r="B70" s="35"/>
      <c r="C70" s="35">
        <v>400000</v>
      </c>
      <c r="D70" s="35">
        <v>120000</v>
      </c>
      <c r="E70" s="35">
        <v>520000</v>
      </c>
      <c r="G70" s="110">
        <v>43167</v>
      </c>
    </row>
    <row r="71" spans="1:7" x14ac:dyDescent="0.45">
      <c r="A71" s="111" t="s">
        <v>234</v>
      </c>
      <c r="B71" s="35"/>
      <c r="C71" s="35"/>
      <c r="D71" s="35"/>
      <c r="E71" s="35">
        <v>100000</v>
      </c>
    </row>
    <row r="72" spans="1:7" x14ac:dyDescent="0.45">
      <c r="A72" s="111" t="s">
        <v>235</v>
      </c>
      <c r="B72" s="35"/>
      <c r="C72" s="35"/>
      <c r="D72" s="35"/>
      <c r="E72" s="35">
        <v>120000</v>
      </c>
    </row>
    <row r="73" spans="1:7" x14ac:dyDescent="0.45">
      <c r="A73" s="111" t="s">
        <v>236</v>
      </c>
      <c r="B73" s="35"/>
      <c r="C73" s="35">
        <v>220000</v>
      </c>
      <c r="D73" s="35">
        <v>40000</v>
      </c>
      <c r="E73" s="35">
        <v>260000</v>
      </c>
      <c r="F73" s="6">
        <v>44000</v>
      </c>
      <c r="G73" s="110">
        <v>43179</v>
      </c>
    </row>
    <row r="74" spans="1:7" x14ac:dyDescent="0.45">
      <c r="A74" s="111" t="s">
        <v>237</v>
      </c>
      <c r="B74" s="35"/>
      <c r="C74" s="35">
        <v>3420000</v>
      </c>
      <c r="D74" s="35"/>
      <c r="E74" s="35">
        <v>3420000</v>
      </c>
      <c r="F74" s="6">
        <v>684000</v>
      </c>
      <c r="G74" s="110">
        <v>43167</v>
      </c>
    </row>
    <row r="75" spans="1:7" x14ac:dyDescent="0.45">
      <c r="A75" s="111" t="s">
        <v>238</v>
      </c>
      <c r="B75" s="35"/>
      <c r="C75" s="35"/>
      <c r="D75" s="35"/>
      <c r="E75" s="35">
        <v>40000</v>
      </c>
    </row>
    <row r="76" spans="1:7" x14ac:dyDescent="0.45">
      <c r="A76" s="111" t="s">
        <v>239</v>
      </c>
      <c r="B76" s="35"/>
      <c r="C76" s="35"/>
      <c r="D76" s="35"/>
      <c r="E76" s="35">
        <v>120000</v>
      </c>
    </row>
    <row r="77" spans="1:7" x14ac:dyDescent="0.45">
      <c r="A77" s="111" t="s">
        <v>240</v>
      </c>
      <c r="B77" s="35"/>
      <c r="C77" s="35"/>
      <c r="D77" s="35"/>
      <c r="E77" s="35">
        <v>40000</v>
      </c>
    </row>
    <row r="78" spans="1:7" x14ac:dyDescent="0.45">
      <c r="A78" s="111" t="s">
        <v>241</v>
      </c>
      <c r="B78" s="35"/>
      <c r="C78" s="35">
        <v>640000</v>
      </c>
      <c r="D78" s="35">
        <v>440000</v>
      </c>
      <c r="E78" s="35">
        <v>1080000</v>
      </c>
      <c r="F78" s="6">
        <v>124000</v>
      </c>
      <c r="G78" s="110">
        <v>43179</v>
      </c>
    </row>
    <row r="79" spans="1:7" x14ac:dyDescent="0.45">
      <c r="A79" s="111" t="s">
        <v>242</v>
      </c>
      <c r="B79" s="35"/>
      <c r="C79" s="35">
        <v>760000</v>
      </c>
      <c r="D79" s="35">
        <v>160000</v>
      </c>
      <c r="E79" s="35">
        <v>920000</v>
      </c>
      <c r="F79" s="6">
        <v>152000</v>
      </c>
      <c r="G79" s="110">
        <v>43179</v>
      </c>
    </row>
    <row r="80" spans="1:7" x14ac:dyDescent="0.45">
      <c r="A80" s="99" t="s">
        <v>243</v>
      </c>
      <c r="B80" s="100"/>
      <c r="C80" s="100">
        <v>3460000</v>
      </c>
      <c r="D80" s="100">
        <v>1160000</v>
      </c>
      <c r="E80" s="100">
        <v>4620000</v>
      </c>
      <c r="F80" s="6">
        <v>688000</v>
      </c>
      <c r="G80" s="110">
        <v>43179</v>
      </c>
    </row>
    <row r="81" spans="1:7" x14ac:dyDescent="0.45">
      <c r="A81" s="28" t="s">
        <v>244</v>
      </c>
      <c r="B81" s="35"/>
      <c r="C81" s="35">
        <v>400000</v>
      </c>
      <c r="D81" s="35"/>
      <c r="E81" s="113">
        <v>400000</v>
      </c>
    </row>
    <row r="82" spans="1:7" x14ac:dyDescent="0.45">
      <c r="A82" s="28" t="s">
        <v>254</v>
      </c>
      <c r="E82" s="6">
        <v>40000</v>
      </c>
    </row>
    <row r="83" spans="1:7" x14ac:dyDescent="0.45">
      <c r="A83" s="28" t="s">
        <v>255</v>
      </c>
      <c r="E83" s="6">
        <v>40000</v>
      </c>
    </row>
    <row r="84" spans="1:7" x14ac:dyDescent="0.45">
      <c r="A84" t="s">
        <v>246</v>
      </c>
      <c r="C84" s="6">
        <v>18780000</v>
      </c>
      <c r="E84" s="6">
        <v>18780000</v>
      </c>
      <c r="F84" s="6">
        <v>3956000</v>
      </c>
      <c r="G84" s="110">
        <v>43187</v>
      </c>
    </row>
    <row r="85" spans="1:7" x14ac:dyDescent="0.45">
      <c r="A85" t="s">
        <v>259</v>
      </c>
      <c r="C85" s="6">
        <v>1360000</v>
      </c>
      <c r="D85" s="6">
        <v>240000</v>
      </c>
      <c r="E85" s="6">
        <v>1600000</v>
      </c>
      <c r="F85" s="6">
        <v>260000</v>
      </c>
      <c r="G85" s="110">
        <v>43196</v>
      </c>
    </row>
    <row r="86" spans="1:7" x14ac:dyDescent="0.45">
      <c r="A86" t="s">
        <v>257</v>
      </c>
      <c r="E86" s="6">
        <v>120000</v>
      </c>
    </row>
    <row r="87" spans="1:7" x14ac:dyDescent="0.45">
      <c r="A87" t="s">
        <v>258</v>
      </c>
      <c r="E87" s="6">
        <v>220000</v>
      </c>
      <c r="F87" s="6" t="s">
        <v>280</v>
      </c>
    </row>
    <row r="88" spans="1:7" ht="17.5" thickBot="1" x14ac:dyDescent="0.5">
      <c r="A88" t="s">
        <v>260</v>
      </c>
      <c r="C88" s="6">
        <v>660000</v>
      </c>
      <c r="D88" s="6">
        <v>240000</v>
      </c>
      <c r="E88" s="6">
        <v>900000</v>
      </c>
      <c r="F88" s="6">
        <v>132000</v>
      </c>
      <c r="G88" s="110">
        <v>43196</v>
      </c>
    </row>
    <row r="89" spans="1:7" ht="21.5" thickBot="1" x14ac:dyDescent="0.5">
      <c r="A89" s="116" t="s">
        <v>245</v>
      </c>
      <c r="B89" s="102">
        <v>3000000</v>
      </c>
      <c r="C89" s="102"/>
      <c r="D89" s="102"/>
      <c r="E89" s="117">
        <f>SUM(E53:E88)</f>
        <v>46780000</v>
      </c>
    </row>
    <row r="90" spans="1:7" x14ac:dyDescent="0.45">
      <c r="A90" t="s">
        <v>264</v>
      </c>
      <c r="C90" s="6">
        <v>300000</v>
      </c>
      <c r="E90" s="6">
        <v>300000</v>
      </c>
    </row>
    <row r="91" spans="1:7" x14ac:dyDescent="0.45">
      <c r="A91" t="s">
        <v>265</v>
      </c>
      <c r="C91" s="6">
        <v>680000</v>
      </c>
      <c r="D91" s="6">
        <v>120000</v>
      </c>
      <c r="E91" s="6">
        <v>800000</v>
      </c>
      <c r="F91" s="6" t="s">
        <v>284</v>
      </c>
    </row>
    <row r="92" spans="1:7" x14ac:dyDescent="0.45">
      <c r="A92" t="s">
        <v>266</v>
      </c>
      <c r="C92" s="6">
        <v>400000</v>
      </c>
      <c r="D92" s="6">
        <v>80000</v>
      </c>
      <c r="E92" s="6">
        <v>480000</v>
      </c>
    </row>
    <row r="93" spans="1:7" x14ac:dyDescent="0.45">
      <c r="A93" t="s">
        <v>267</v>
      </c>
      <c r="C93" s="6">
        <v>40000</v>
      </c>
      <c r="D93" s="6">
        <v>80000</v>
      </c>
      <c r="E93" s="6">
        <v>120000</v>
      </c>
    </row>
    <row r="94" spans="1:7" x14ac:dyDescent="0.45">
      <c r="A94" t="s">
        <v>268</v>
      </c>
      <c r="E94" s="6">
        <v>100000</v>
      </c>
    </row>
    <row r="95" spans="1:7" x14ac:dyDescent="0.45">
      <c r="A95" t="s">
        <v>269</v>
      </c>
      <c r="E95" s="6">
        <v>40000</v>
      </c>
    </row>
    <row r="96" spans="1:7" x14ac:dyDescent="0.45">
      <c r="A96" t="s">
        <v>270</v>
      </c>
      <c r="C96" s="6">
        <v>400000</v>
      </c>
      <c r="D96" s="6">
        <v>240000</v>
      </c>
      <c r="E96" s="6">
        <v>640000</v>
      </c>
      <c r="F96" s="6" t="s">
        <v>281</v>
      </c>
    </row>
    <row r="97" spans="1:6" x14ac:dyDescent="0.45">
      <c r="A97" t="s">
        <v>271</v>
      </c>
      <c r="E97" s="6">
        <v>60000</v>
      </c>
    </row>
    <row r="98" spans="1:6" x14ac:dyDescent="0.45">
      <c r="A98" t="s">
        <v>272</v>
      </c>
      <c r="E98" s="6">
        <v>10000</v>
      </c>
    </row>
    <row r="99" spans="1:6" x14ac:dyDescent="0.45">
      <c r="A99" t="s">
        <v>273</v>
      </c>
      <c r="E99" s="6">
        <v>80000</v>
      </c>
    </row>
    <row r="100" spans="1:6" ht="17.5" thickBot="1" x14ac:dyDescent="0.5">
      <c r="A100" t="s">
        <v>274</v>
      </c>
      <c r="C100" s="6">
        <v>560000</v>
      </c>
      <c r="D100" s="6">
        <v>160000</v>
      </c>
      <c r="E100" s="6">
        <v>720000</v>
      </c>
      <c r="F100" s="6" t="s">
        <v>285</v>
      </c>
    </row>
    <row r="101" spans="1:6" ht="21.5" thickBot="1" x14ac:dyDescent="0.5">
      <c r="A101" s="116" t="s">
        <v>275</v>
      </c>
      <c r="B101" s="118"/>
      <c r="C101" s="118"/>
      <c r="D101" s="118"/>
      <c r="E101" s="119">
        <f>SUM(E90:E100)</f>
        <v>3350000</v>
      </c>
    </row>
    <row r="102" spans="1:6" x14ac:dyDescent="0.45">
      <c r="A102" s="120" t="s">
        <v>286</v>
      </c>
      <c r="B102" s="121"/>
      <c r="C102" s="121">
        <v>340000</v>
      </c>
      <c r="D102" s="121"/>
      <c r="E102" s="122">
        <v>340000</v>
      </c>
      <c r="F102" s="6" t="s">
        <v>302</v>
      </c>
    </row>
    <row r="103" spans="1:6" x14ac:dyDescent="0.45">
      <c r="A103" s="3" t="s">
        <v>287</v>
      </c>
      <c r="B103" s="35"/>
      <c r="C103" s="35">
        <v>290000</v>
      </c>
      <c r="D103" s="35">
        <v>40000</v>
      </c>
      <c r="E103" s="15">
        <v>330000</v>
      </c>
    </row>
    <row r="104" spans="1:6" x14ac:dyDescent="0.45">
      <c r="A104" s="3" t="s">
        <v>288</v>
      </c>
      <c r="B104" s="35"/>
      <c r="C104" s="35"/>
      <c r="D104" s="35"/>
      <c r="E104" s="15">
        <v>60000</v>
      </c>
    </row>
    <row r="105" spans="1:6" x14ac:dyDescent="0.45">
      <c r="A105" s="3" t="s">
        <v>289</v>
      </c>
      <c r="B105" s="35"/>
      <c r="C105" s="35"/>
      <c r="D105" s="35"/>
      <c r="E105" s="15">
        <v>20000</v>
      </c>
    </row>
    <row r="106" spans="1:6" x14ac:dyDescent="0.45">
      <c r="A106" s="3" t="s">
        <v>290</v>
      </c>
      <c r="B106" s="35"/>
      <c r="C106" s="35"/>
      <c r="D106" s="35"/>
      <c r="E106" s="15">
        <v>20000</v>
      </c>
    </row>
    <row r="107" spans="1:6" x14ac:dyDescent="0.45">
      <c r="A107" s="3" t="s">
        <v>291</v>
      </c>
      <c r="B107" s="35"/>
      <c r="C107" s="35"/>
      <c r="D107" s="35"/>
      <c r="E107" s="15">
        <v>20000</v>
      </c>
    </row>
    <row r="108" spans="1:6" x14ac:dyDescent="0.45">
      <c r="A108" s="3" t="s">
        <v>292</v>
      </c>
      <c r="B108" s="35"/>
      <c r="C108" s="35"/>
      <c r="D108" s="35"/>
      <c r="E108" s="15">
        <v>20000</v>
      </c>
    </row>
    <row r="109" spans="1:6" x14ac:dyDescent="0.45">
      <c r="A109" s="3" t="s">
        <v>293</v>
      </c>
      <c r="B109" s="35"/>
      <c r="C109" s="35"/>
      <c r="D109" s="35"/>
      <c r="E109" s="15">
        <v>60000</v>
      </c>
    </row>
    <row r="110" spans="1:6" x14ac:dyDescent="0.45">
      <c r="A110" s="3" t="s">
        <v>294</v>
      </c>
      <c r="B110" s="35"/>
      <c r="C110" s="35">
        <v>180000</v>
      </c>
      <c r="D110" s="35">
        <v>80000</v>
      </c>
      <c r="E110" s="15">
        <v>260000</v>
      </c>
    </row>
    <row r="111" spans="1:6" x14ac:dyDescent="0.45">
      <c r="A111" s="3" t="s">
        <v>295</v>
      </c>
      <c r="B111" s="35"/>
      <c r="C111" s="35"/>
      <c r="D111" s="35"/>
      <c r="E111" s="15">
        <v>20000</v>
      </c>
    </row>
    <row r="112" spans="1:6" x14ac:dyDescent="0.45">
      <c r="A112" s="3" t="s">
        <v>296</v>
      </c>
      <c r="B112" s="35"/>
      <c r="C112" s="35">
        <v>760000</v>
      </c>
      <c r="D112" s="35"/>
      <c r="E112" s="15">
        <v>760000</v>
      </c>
      <c r="F112" s="6" t="s">
        <v>308</v>
      </c>
    </row>
    <row r="113" spans="1:6" x14ac:dyDescent="0.45">
      <c r="A113" s="3" t="s">
        <v>297</v>
      </c>
      <c r="B113" s="35"/>
      <c r="C113" s="35">
        <v>300000</v>
      </c>
      <c r="D113" s="35">
        <v>30000</v>
      </c>
      <c r="E113" s="15">
        <v>380000</v>
      </c>
      <c r="F113" s="6" t="s">
        <v>309</v>
      </c>
    </row>
    <row r="114" spans="1:6" x14ac:dyDescent="0.45">
      <c r="A114" s="3" t="s">
        <v>298</v>
      </c>
      <c r="B114" s="35"/>
      <c r="C114" s="35">
        <v>1660000</v>
      </c>
      <c r="D114" s="35">
        <v>840000</v>
      </c>
      <c r="E114" s="15">
        <v>2500000</v>
      </c>
      <c r="F114" s="6" t="s">
        <v>301</v>
      </c>
    </row>
    <row r="115" spans="1:6" x14ac:dyDescent="0.45">
      <c r="A115" s="3" t="s">
        <v>299</v>
      </c>
      <c r="B115" s="35"/>
      <c r="C115" s="35"/>
      <c r="D115" s="35">
        <v>86000</v>
      </c>
      <c r="E115" s="15">
        <v>85000</v>
      </c>
    </row>
    <row r="116" spans="1:6" x14ac:dyDescent="0.45">
      <c r="A116" s="3" t="s">
        <v>299</v>
      </c>
      <c r="B116" s="35"/>
      <c r="C116" s="35"/>
      <c r="D116" s="35">
        <v>765000</v>
      </c>
      <c r="E116" s="15">
        <v>765000</v>
      </c>
    </row>
    <row r="117" spans="1:6" x14ac:dyDescent="0.45">
      <c r="A117" s="3" t="s">
        <v>300</v>
      </c>
      <c r="B117" s="35"/>
      <c r="C117" s="35">
        <v>260000</v>
      </c>
      <c r="D117" s="35">
        <v>80000</v>
      </c>
      <c r="E117" s="15">
        <v>340000</v>
      </c>
    </row>
    <row r="118" spans="1:6" x14ac:dyDescent="0.45">
      <c r="A118" s="3" t="s">
        <v>310</v>
      </c>
      <c r="B118" s="35"/>
      <c r="C118" s="35">
        <v>260000</v>
      </c>
      <c r="D118" s="35">
        <v>40000</v>
      </c>
      <c r="E118" s="15">
        <v>300000</v>
      </c>
    </row>
    <row r="119" spans="1:6" ht="17.5" thickBot="1" x14ac:dyDescent="0.5">
      <c r="A119" s="3" t="s">
        <v>303</v>
      </c>
      <c r="B119" s="35"/>
      <c r="C119" s="35">
        <v>140000</v>
      </c>
      <c r="D119" s="35">
        <v>80000</v>
      </c>
      <c r="E119" s="15">
        <v>220000</v>
      </c>
    </row>
    <row r="120" spans="1:6" ht="21.5" thickBot="1" x14ac:dyDescent="0.5">
      <c r="A120" s="123" t="s">
        <v>304</v>
      </c>
      <c r="B120" s="124"/>
      <c r="C120" s="124"/>
      <c r="D120" s="124"/>
      <c r="E120" s="125">
        <f>SUM(E102:E119)</f>
        <v>6500000</v>
      </c>
    </row>
    <row r="121" spans="1:6" x14ac:dyDescent="0.45">
      <c r="A121" s="28" t="s">
        <v>311</v>
      </c>
      <c r="C121" s="6">
        <v>380000</v>
      </c>
      <c r="E121" s="6">
        <v>380000</v>
      </c>
    </row>
    <row r="122" spans="1:6" x14ac:dyDescent="0.45">
      <c r="A122" s="28" t="s">
        <v>312</v>
      </c>
      <c r="E122" s="6">
        <v>100000</v>
      </c>
    </row>
    <row r="123" spans="1:6" x14ac:dyDescent="0.45">
      <c r="A123" s="28" t="s">
        <v>313</v>
      </c>
      <c r="E123" s="6">
        <v>80000</v>
      </c>
    </row>
    <row r="124" spans="1:6" x14ac:dyDescent="0.45">
      <c r="A124" s="28" t="s">
        <v>314</v>
      </c>
      <c r="E124" s="6">
        <v>20000</v>
      </c>
    </row>
    <row r="125" spans="1:6" x14ac:dyDescent="0.45">
      <c r="A125" s="28" t="s">
        <v>315</v>
      </c>
      <c r="C125" s="6">
        <v>120000</v>
      </c>
      <c r="D125" s="6">
        <v>80000</v>
      </c>
      <c r="E125" s="6">
        <v>200000</v>
      </c>
    </row>
    <row r="126" spans="1:6" x14ac:dyDescent="0.45">
      <c r="A126" s="28" t="s">
        <v>316</v>
      </c>
      <c r="C126" s="6">
        <v>160000</v>
      </c>
      <c r="D126" s="6">
        <v>80000</v>
      </c>
      <c r="E126" s="6">
        <v>240000</v>
      </c>
    </row>
    <row r="127" spans="1:6" x14ac:dyDescent="0.45">
      <c r="A127" s="28" t="s">
        <v>317</v>
      </c>
      <c r="C127" s="6">
        <v>1060000</v>
      </c>
      <c r="D127" s="6">
        <v>80000</v>
      </c>
      <c r="E127" s="6">
        <v>1140000</v>
      </c>
      <c r="F127" s="6" t="s">
        <v>388</v>
      </c>
    </row>
    <row r="128" spans="1:6" x14ac:dyDescent="0.45">
      <c r="A128" s="28" t="s">
        <v>318</v>
      </c>
      <c r="E128" s="6">
        <v>40000</v>
      </c>
    </row>
    <row r="129" spans="1:6" x14ac:dyDescent="0.45">
      <c r="A129" s="28" t="s">
        <v>319</v>
      </c>
      <c r="C129" s="6">
        <v>5820000</v>
      </c>
      <c r="D129" s="6">
        <v>300000</v>
      </c>
      <c r="E129" s="6">
        <v>6120000</v>
      </c>
      <c r="F129" s="6" t="s">
        <v>335</v>
      </c>
    </row>
    <row r="130" spans="1:6" x14ac:dyDescent="0.45">
      <c r="A130" s="28" t="s">
        <v>320</v>
      </c>
      <c r="E130" s="6">
        <v>40000</v>
      </c>
    </row>
    <row r="131" spans="1:6" x14ac:dyDescent="0.45">
      <c r="A131" s="28" t="s">
        <v>321</v>
      </c>
      <c r="C131" s="6">
        <v>260000</v>
      </c>
      <c r="D131" s="6">
        <v>80000</v>
      </c>
      <c r="E131" s="6">
        <v>340000</v>
      </c>
    </row>
    <row r="132" spans="1:6" x14ac:dyDescent="0.45">
      <c r="A132" s="28" t="s">
        <v>322</v>
      </c>
      <c r="E132" s="6">
        <v>80000</v>
      </c>
    </row>
    <row r="133" spans="1:6" ht="17.5" thickBot="1" x14ac:dyDescent="0.5">
      <c r="A133" s="28" t="s">
        <v>323</v>
      </c>
      <c r="C133" s="6">
        <v>1380000</v>
      </c>
      <c r="D133" s="6">
        <v>760000</v>
      </c>
      <c r="E133" s="6">
        <v>2140000</v>
      </c>
      <c r="F133" s="6" t="s">
        <v>338</v>
      </c>
    </row>
    <row r="134" spans="1:6" ht="17.5" thickBot="1" x14ac:dyDescent="0.5">
      <c r="A134" s="28" t="s">
        <v>324</v>
      </c>
      <c r="E134" s="6">
        <v>20000</v>
      </c>
      <c r="F134" s="126"/>
    </row>
    <row r="135" spans="1:6" x14ac:dyDescent="0.45">
      <c r="A135" s="28" t="s">
        <v>325</v>
      </c>
      <c r="E135" s="6">
        <v>60000</v>
      </c>
    </row>
    <row r="136" spans="1:6" x14ac:dyDescent="0.45">
      <c r="A136" s="28" t="s">
        <v>326</v>
      </c>
      <c r="E136" s="6">
        <v>80000</v>
      </c>
    </row>
    <row r="137" spans="1:6" x14ac:dyDescent="0.45">
      <c r="A137" s="28" t="s">
        <v>327</v>
      </c>
      <c r="E137" s="6">
        <v>20000</v>
      </c>
    </row>
    <row r="138" spans="1:6" x14ac:dyDescent="0.45">
      <c r="A138" s="28" t="s">
        <v>328</v>
      </c>
      <c r="E138" s="6">
        <v>120000</v>
      </c>
    </row>
    <row r="139" spans="1:6" x14ac:dyDescent="0.45">
      <c r="A139" s="28" t="s">
        <v>329</v>
      </c>
      <c r="E139" s="6">
        <v>140000</v>
      </c>
    </row>
    <row r="140" spans="1:6" x14ac:dyDescent="0.45">
      <c r="A140" s="28" t="s">
        <v>330</v>
      </c>
      <c r="C140" s="6">
        <v>140000</v>
      </c>
      <c r="D140" s="6">
        <v>80000</v>
      </c>
      <c r="E140" s="6">
        <v>220000</v>
      </c>
    </row>
    <row r="141" spans="1:6" x14ac:dyDescent="0.45">
      <c r="A141" s="28" t="s">
        <v>331</v>
      </c>
      <c r="C141" s="6">
        <v>1660000</v>
      </c>
      <c r="E141" s="6">
        <v>1660000</v>
      </c>
      <c r="F141" s="6" t="s">
        <v>336</v>
      </c>
    </row>
    <row r="142" spans="1:6" x14ac:dyDescent="0.45">
      <c r="A142" s="28" t="s">
        <v>332</v>
      </c>
      <c r="C142" s="6">
        <v>560000</v>
      </c>
      <c r="D142" s="6">
        <v>80000</v>
      </c>
      <c r="E142" s="6">
        <v>640000</v>
      </c>
      <c r="F142" s="6" t="s">
        <v>337</v>
      </c>
    </row>
    <row r="143" spans="1:6" ht="17.5" thickBot="1" x14ac:dyDescent="0.5">
      <c r="A143" s="28" t="s">
        <v>333</v>
      </c>
      <c r="E143" s="6">
        <v>210000</v>
      </c>
    </row>
    <row r="144" spans="1:6" ht="18" thickBot="1" x14ac:dyDescent="0.5">
      <c r="A144" s="127" t="s">
        <v>334</v>
      </c>
      <c r="B144" s="128"/>
      <c r="C144" s="128"/>
      <c r="D144" s="128"/>
      <c r="E144" s="129">
        <f>SUM(E121:E143)</f>
        <v>14090000</v>
      </c>
    </row>
    <row r="145" spans="1:6" x14ac:dyDescent="0.45">
      <c r="A145" s="28" t="s">
        <v>343</v>
      </c>
      <c r="E145" s="6">
        <v>150000</v>
      </c>
    </row>
    <row r="146" spans="1:6" x14ac:dyDescent="0.45">
      <c r="A146" s="28" t="s">
        <v>344</v>
      </c>
      <c r="E146" s="6">
        <v>120000</v>
      </c>
    </row>
    <row r="147" spans="1:6" x14ac:dyDescent="0.45">
      <c r="A147" s="28" t="s">
        <v>345</v>
      </c>
      <c r="E147" s="6">
        <v>120000</v>
      </c>
    </row>
    <row r="148" spans="1:6" x14ac:dyDescent="0.45">
      <c r="A148" s="28" t="s">
        <v>346</v>
      </c>
      <c r="E148" s="6">
        <v>60000</v>
      </c>
    </row>
    <row r="149" spans="1:6" x14ac:dyDescent="0.45">
      <c r="A149" s="28" t="s">
        <v>347</v>
      </c>
      <c r="C149" s="6">
        <v>580000</v>
      </c>
      <c r="E149" s="6">
        <v>580000</v>
      </c>
      <c r="F149" s="6" t="s">
        <v>357</v>
      </c>
    </row>
    <row r="150" spans="1:6" x14ac:dyDescent="0.45">
      <c r="A150" s="28" t="s">
        <v>348</v>
      </c>
      <c r="E150" s="6">
        <v>220000</v>
      </c>
    </row>
    <row r="151" spans="1:6" x14ac:dyDescent="0.45">
      <c r="A151" s="28" t="s">
        <v>349</v>
      </c>
      <c r="E151" s="6">
        <v>240000</v>
      </c>
    </row>
    <row r="152" spans="1:6" x14ac:dyDescent="0.45">
      <c r="A152" s="28" t="s">
        <v>350</v>
      </c>
      <c r="E152" s="6">
        <v>280000</v>
      </c>
    </row>
    <row r="153" spans="1:6" x14ac:dyDescent="0.45">
      <c r="A153" s="28" t="s">
        <v>351</v>
      </c>
      <c r="C153" s="6">
        <v>100000</v>
      </c>
      <c r="D153" s="6">
        <v>80000</v>
      </c>
      <c r="E153" s="6">
        <v>180000</v>
      </c>
    </row>
    <row r="154" spans="1:6" x14ac:dyDescent="0.45">
      <c r="A154" s="28" t="s">
        <v>352</v>
      </c>
      <c r="E154" s="6">
        <v>180000</v>
      </c>
    </row>
    <row r="155" spans="1:6" x14ac:dyDescent="0.45">
      <c r="A155" s="28" t="s">
        <v>353</v>
      </c>
      <c r="E155" s="6">
        <v>40000</v>
      </c>
    </row>
    <row r="156" spans="1:6" x14ac:dyDescent="0.45">
      <c r="A156" s="28" t="s">
        <v>354</v>
      </c>
      <c r="E156" s="6">
        <v>160000</v>
      </c>
      <c r="F156" s="6" t="s">
        <v>381</v>
      </c>
    </row>
    <row r="157" spans="1:6" ht="17.5" thickBot="1" x14ac:dyDescent="0.5">
      <c r="A157" s="28" t="s">
        <v>355</v>
      </c>
      <c r="E157" s="6">
        <v>340000</v>
      </c>
      <c r="F157" s="6" t="s">
        <v>386</v>
      </c>
    </row>
    <row r="158" spans="1:6" ht="17.5" thickBot="1" x14ac:dyDescent="0.5">
      <c r="A158" s="131" t="s">
        <v>356</v>
      </c>
      <c r="B158" s="132"/>
      <c r="C158" s="132"/>
      <c r="D158" s="132"/>
      <c r="E158" s="133">
        <f>SUM(E145:E157)</f>
        <v>2670000</v>
      </c>
    </row>
    <row r="159" spans="1:6" x14ac:dyDescent="0.45">
      <c r="A159" s="28" t="s">
        <v>360</v>
      </c>
      <c r="C159" s="6">
        <v>320000</v>
      </c>
      <c r="D159" s="6">
        <v>40000</v>
      </c>
      <c r="E159" s="6">
        <v>360000</v>
      </c>
      <c r="F159" s="6" t="s">
        <v>411</v>
      </c>
    </row>
    <row r="160" spans="1:6" x14ac:dyDescent="0.45">
      <c r="A160" s="28" t="s">
        <v>361</v>
      </c>
      <c r="D160" s="6">
        <v>120000</v>
      </c>
      <c r="E160" s="6">
        <v>120000</v>
      </c>
    </row>
    <row r="161" spans="1:7" x14ac:dyDescent="0.45">
      <c r="A161" s="28" t="s">
        <v>362</v>
      </c>
      <c r="C161" s="6">
        <v>40000</v>
      </c>
      <c r="E161" s="6">
        <v>40000</v>
      </c>
    </row>
    <row r="162" spans="1:7" x14ac:dyDescent="0.45">
      <c r="A162" s="28" t="s">
        <v>363</v>
      </c>
      <c r="C162" s="6">
        <v>840000</v>
      </c>
      <c r="D162" s="6">
        <v>280000</v>
      </c>
      <c r="E162" s="6">
        <v>1120000</v>
      </c>
      <c r="F162" s="6" t="s">
        <v>385</v>
      </c>
    </row>
    <row r="163" spans="1:7" x14ac:dyDescent="0.45">
      <c r="A163" s="28" t="s">
        <v>364</v>
      </c>
      <c r="C163" s="6">
        <v>340000</v>
      </c>
      <c r="D163" s="6">
        <v>80000</v>
      </c>
      <c r="E163" s="6">
        <v>420000</v>
      </c>
      <c r="F163" s="6" t="s">
        <v>384</v>
      </c>
    </row>
    <row r="164" spans="1:7" x14ac:dyDescent="0.45">
      <c r="A164" s="28" t="s">
        <v>365</v>
      </c>
      <c r="C164" s="6">
        <v>660000</v>
      </c>
      <c r="D164" s="6">
        <v>200000</v>
      </c>
      <c r="E164" s="6">
        <v>860000</v>
      </c>
      <c r="F164" s="6" t="s">
        <v>409</v>
      </c>
    </row>
    <row r="165" spans="1:7" x14ac:dyDescent="0.45">
      <c r="A165" s="28" t="s">
        <v>366</v>
      </c>
      <c r="E165" s="6">
        <v>40000</v>
      </c>
    </row>
    <row r="166" spans="1:7" x14ac:dyDescent="0.45">
      <c r="A166" s="28" t="s">
        <v>367</v>
      </c>
      <c r="C166" s="6">
        <v>1560000</v>
      </c>
      <c r="D166" s="6">
        <v>240000</v>
      </c>
      <c r="E166" s="6">
        <v>1800000</v>
      </c>
      <c r="F166" s="6" t="s">
        <v>410</v>
      </c>
    </row>
    <row r="167" spans="1:7" x14ac:dyDescent="0.45">
      <c r="A167" s="28" t="s">
        <v>368</v>
      </c>
      <c r="E167" s="6">
        <v>100000</v>
      </c>
    </row>
    <row r="168" spans="1:7" x14ac:dyDescent="0.45">
      <c r="A168" s="28" t="s">
        <v>369</v>
      </c>
      <c r="E168" s="6">
        <v>160000</v>
      </c>
    </row>
    <row r="169" spans="1:7" x14ac:dyDescent="0.45">
      <c r="A169" s="28" t="s">
        <v>370</v>
      </c>
      <c r="E169" s="6">
        <v>120000</v>
      </c>
    </row>
    <row r="170" spans="1:7" x14ac:dyDescent="0.45">
      <c r="A170" s="28" t="s">
        <v>371</v>
      </c>
      <c r="C170" s="6">
        <v>400000</v>
      </c>
      <c r="E170" s="6">
        <v>400000</v>
      </c>
      <c r="F170" s="6" t="s">
        <v>382</v>
      </c>
    </row>
    <row r="171" spans="1:7" x14ac:dyDescent="0.45">
      <c r="A171" s="28" t="s">
        <v>372</v>
      </c>
      <c r="E171" s="6">
        <v>140000</v>
      </c>
    </row>
    <row r="172" spans="1:7" x14ac:dyDescent="0.45">
      <c r="A172" s="28" t="s">
        <v>373</v>
      </c>
      <c r="E172" s="6">
        <v>340000</v>
      </c>
      <c r="F172" s="6" t="s">
        <v>383</v>
      </c>
    </row>
    <row r="173" spans="1:7" x14ac:dyDescent="0.45">
      <c r="A173" s="28" t="s">
        <v>361</v>
      </c>
      <c r="E173" s="6">
        <v>300000</v>
      </c>
      <c r="F173" s="6" t="s">
        <v>384</v>
      </c>
      <c r="G173" t="s">
        <v>389</v>
      </c>
    </row>
    <row r="174" spans="1:7" x14ac:dyDescent="0.45">
      <c r="A174" s="28" t="s">
        <v>374</v>
      </c>
      <c r="E174" s="6">
        <v>20000</v>
      </c>
    </row>
    <row r="175" spans="1:7" x14ac:dyDescent="0.45">
      <c r="A175" s="28" t="s">
        <v>375</v>
      </c>
      <c r="E175" s="6">
        <v>140000</v>
      </c>
    </row>
    <row r="176" spans="1:7" ht="17.5" thickBot="1" x14ac:dyDescent="0.5">
      <c r="A176" s="28" t="s">
        <v>376</v>
      </c>
      <c r="E176" s="6">
        <v>20000</v>
      </c>
    </row>
    <row r="177" spans="1:5" ht="21.5" thickBot="1" x14ac:dyDescent="0.5">
      <c r="A177" s="135" t="s">
        <v>377</v>
      </c>
      <c r="B177" s="118"/>
      <c r="C177" s="118"/>
      <c r="D177" s="118"/>
      <c r="E177" s="119">
        <f>SUM(E159:E176)</f>
        <v>6500000</v>
      </c>
    </row>
    <row r="178" spans="1:5" x14ac:dyDescent="0.45">
      <c r="A178" s="28" t="s">
        <v>391</v>
      </c>
      <c r="B178" s="6">
        <v>100000</v>
      </c>
      <c r="E178" s="6">
        <v>100000</v>
      </c>
    </row>
    <row r="179" spans="1:5" x14ac:dyDescent="0.45">
      <c r="A179">
        <v>13</v>
      </c>
      <c r="E179" s="6">
        <v>20000</v>
      </c>
    </row>
    <row r="180" spans="1:5" x14ac:dyDescent="0.45">
      <c r="A180" t="s">
        <v>392</v>
      </c>
      <c r="E180" s="6">
        <v>40000</v>
      </c>
    </row>
    <row r="181" spans="1:5" x14ac:dyDescent="0.45">
      <c r="A181" t="s">
        <v>393</v>
      </c>
      <c r="E181" s="6">
        <v>20000</v>
      </c>
    </row>
    <row r="182" spans="1:5" x14ac:dyDescent="0.45">
      <c r="A182" t="s">
        <v>394</v>
      </c>
      <c r="E182" s="6">
        <v>220000</v>
      </c>
    </row>
    <row r="183" spans="1:5" x14ac:dyDescent="0.45">
      <c r="A183" t="s">
        <v>397</v>
      </c>
      <c r="E183" s="6">
        <v>20000</v>
      </c>
    </row>
    <row r="184" spans="1:5" x14ac:dyDescent="0.45">
      <c r="A184" t="s">
        <v>395</v>
      </c>
      <c r="E184" s="6">
        <v>200000</v>
      </c>
    </row>
    <row r="185" spans="1:5" x14ac:dyDescent="0.45">
      <c r="A185" t="s">
        <v>396</v>
      </c>
      <c r="E185" s="6">
        <v>20000</v>
      </c>
    </row>
    <row r="186" spans="1:5" x14ac:dyDescent="0.45">
      <c r="A186" t="s">
        <v>398</v>
      </c>
      <c r="E186" s="6">
        <v>180000</v>
      </c>
    </row>
    <row r="187" spans="1:5" x14ac:dyDescent="0.45">
      <c r="A187" t="s">
        <v>399</v>
      </c>
      <c r="E187" s="6">
        <v>60000</v>
      </c>
    </row>
    <row r="188" spans="1:5" x14ac:dyDescent="0.45">
      <c r="A188" t="s">
        <v>400</v>
      </c>
      <c r="E188" s="6">
        <v>40000</v>
      </c>
    </row>
    <row r="189" spans="1:5" x14ac:dyDescent="0.45">
      <c r="A189" t="s">
        <v>401</v>
      </c>
      <c r="E189" s="6">
        <v>60000</v>
      </c>
    </row>
    <row r="190" spans="1:5" x14ac:dyDescent="0.45">
      <c r="A190" t="s">
        <v>402</v>
      </c>
      <c r="E190" s="6">
        <v>180000</v>
      </c>
    </row>
    <row r="191" spans="1:5" x14ac:dyDescent="0.45">
      <c r="A191" t="s">
        <v>403</v>
      </c>
      <c r="E191" s="6">
        <v>100000</v>
      </c>
    </row>
    <row r="192" spans="1:5" x14ac:dyDescent="0.45">
      <c r="A192" t="s">
        <v>404</v>
      </c>
      <c r="E192" s="6">
        <v>40000</v>
      </c>
    </row>
    <row r="193" spans="1:6" x14ac:dyDescent="0.45">
      <c r="A193" t="s">
        <v>405</v>
      </c>
      <c r="E193" s="6">
        <v>20000</v>
      </c>
    </row>
    <row r="194" spans="1:6" x14ac:dyDescent="0.45">
      <c r="A194" t="s">
        <v>406</v>
      </c>
      <c r="E194" s="6">
        <v>7510000</v>
      </c>
      <c r="F194" s="6" t="s">
        <v>412</v>
      </c>
    </row>
    <row r="195" spans="1:6" x14ac:dyDescent="0.45">
      <c r="A195" t="s">
        <v>407</v>
      </c>
      <c r="E195" s="6">
        <v>200000</v>
      </c>
    </row>
    <row r="196" spans="1:6" ht="17.5" x14ac:dyDescent="0.45">
      <c r="A196" s="136" t="s">
        <v>408</v>
      </c>
      <c r="B196" s="137"/>
      <c r="C196" s="137"/>
      <c r="D196" s="137"/>
      <c r="E196" s="138">
        <f>SUM(E178:E195)</f>
        <v>9030000</v>
      </c>
    </row>
    <row r="197" spans="1:6" x14ac:dyDescent="0.45">
      <c r="A197" t="s">
        <v>443</v>
      </c>
      <c r="E197" s="6">
        <v>80000</v>
      </c>
    </row>
    <row r="198" spans="1:6" x14ac:dyDescent="0.45">
      <c r="A198" t="s">
        <v>445</v>
      </c>
      <c r="E198" s="6">
        <v>140014</v>
      </c>
    </row>
    <row r="199" spans="1:6" x14ac:dyDescent="0.45">
      <c r="A199" t="s">
        <v>446</v>
      </c>
      <c r="E199" s="6">
        <v>80000</v>
      </c>
    </row>
    <row r="200" spans="1:6" x14ac:dyDescent="0.45">
      <c r="A200" t="s">
        <v>444</v>
      </c>
      <c r="E200" s="6">
        <v>220000</v>
      </c>
    </row>
    <row r="201" spans="1:6" x14ac:dyDescent="0.45">
      <c r="A201" t="s">
        <v>447</v>
      </c>
      <c r="E201" s="6">
        <v>220000</v>
      </c>
    </row>
    <row r="202" spans="1:6" x14ac:dyDescent="0.45">
      <c r="A202" t="s">
        <v>448</v>
      </c>
      <c r="E202" s="6">
        <v>60000</v>
      </c>
    </row>
    <row r="203" spans="1:6" x14ac:dyDescent="0.45">
      <c r="A203" t="s">
        <v>449</v>
      </c>
      <c r="E203" s="6">
        <v>520000</v>
      </c>
    </row>
    <row r="204" spans="1:6" x14ac:dyDescent="0.45">
      <c r="A204" t="s">
        <v>450</v>
      </c>
      <c r="E204" s="6">
        <v>60000</v>
      </c>
    </row>
    <row r="205" spans="1:6" x14ac:dyDescent="0.45">
      <c r="A205" t="s">
        <v>451</v>
      </c>
      <c r="E205" s="6">
        <v>60000</v>
      </c>
    </row>
    <row r="206" spans="1:6" x14ac:dyDescent="0.45">
      <c r="A206" t="s">
        <v>452</v>
      </c>
      <c r="E206" s="6">
        <v>40000</v>
      </c>
    </row>
    <row r="207" spans="1:6" x14ac:dyDescent="0.45">
      <c r="A207" t="s">
        <v>453</v>
      </c>
      <c r="E207" s="6">
        <v>160000</v>
      </c>
    </row>
    <row r="208" spans="1:6" x14ac:dyDescent="0.45">
      <c r="A208" t="s">
        <v>454</v>
      </c>
      <c r="E208" s="6">
        <v>160000</v>
      </c>
    </row>
    <row r="209" spans="1:5" x14ac:dyDescent="0.45">
      <c r="A209" t="s">
        <v>455</v>
      </c>
      <c r="E209" s="6">
        <v>160000</v>
      </c>
    </row>
    <row r="210" spans="1:5" x14ac:dyDescent="0.45">
      <c r="A210" t="s">
        <v>456</v>
      </c>
      <c r="E210" s="6">
        <v>320000</v>
      </c>
    </row>
    <row r="211" spans="1:5" x14ac:dyDescent="0.45">
      <c r="A211" t="s">
        <v>457</v>
      </c>
      <c r="E211" s="6">
        <v>500000</v>
      </c>
    </row>
    <row r="212" spans="1:5" x14ac:dyDescent="0.45">
      <c r="A212" t="s">
        <v>458</v>
      </c>
      <c r="E212" s="6">
        <v>100000</v>
      </c>
    </row>
    <row r="213" spans="1:5" x14ac:dyDescent="0.45">
      <c r="A213" t="s">
        <v>459</v>
      </c>
      <c r="E213" s="6">
        <v>100000</v>
      </c>
    </row>
    <row r="214" spans="1:5" x14ac:dyDescent="0.45">
      <c r="A214" t="s">
        <v>460</v>
      </c>
      <c r="E214" s="6">
        <v>120000</v>
      </c>
    </row>
    <row r="215" spans="1:5" x14ac:dyDescent="0.45">
      <c r="A215" t="s">
        <v>461</v>
      </c>
      <c r="E215" s="6">
        <v>170000</v>
      </c>
    </row>
    <row r="216" spans="1:5" x14ac:dyDescent="0.45">
      <c r="A216" t="s">
        <v>462</v>
      </c>
      <c r="E216" s="6">
        <v>80000</v>
      </c>
    </row>
    <row r="217" spans="1:5" x14ac:dyDescent="0.45">
      <c r="A217" t="s">
        <v>463</v>
      </c>
      <c r="E217" s="6">
        <v>60000</v>
      </c>
    </row>
    <row r="218" spans="1:5" x14ac:dyDescent="0.45">
      <c r="A218" t="s">
        <v>464</v>
      </c>
      <c r="E218" s="6">
        <v>20000</v>
      </c>
    </row>
    <row r="219" spans="1:5" x14ac:dyDescent="0.45">
      <c r="A219" t="s">
        <v>465</v>
      </c>
      <c r="E219" s="6">
        <v>20000</v>
      </c>
    </row>
    <row r="220" spans="1:5" x14ac:dyDescent="0.45">
      <c r="A220" t="s">
        <v>466</v>
      </c>
      <c r="E220" s="6">
        <v>60000</v>
      </c>
    </row>
    <row r="221" spans="1:5" x14ac:dyDescent="0.45">
      <c r="A221" t="s">
        <v>467</v>
      </c>
      <c r="E221" s="6">
        <v>60000</v>
      </c>
    </row>
    <row r="222" spans="1:5" x14ac:dyDescent="0.45">
      <c r="A222" t="s">
        <v>468</v>
      </c>
      <c r="E222" s="6">
        <v>140000</v>
      </c>
    </row>
    <row r="223" spans="1:5" x14ac:dyDescent="0.45">
      <c r="A223" t="s">
        <v>469</v>
      </c>
      <c r="E223" s="6">
        <v>180000</v>
      </c>
    </row>
    <row r="224" spans="1:5" x14ac:dyDescent="0.45">
      <c r="A224" t="s">
        <v>470</v>
      </c>
      <c r="E224" s="6">
        <v>290000</v>
      </c>
    </row>
    <row r="225" spans="1:6" x14ac:dyDescent="0.45">
      <c r="A225" t="s">
        <v>471</v>
      </c>
      <c r="E225" s="6">
        <v>400000</v>
      </c>
      <c r="F225" s="6" t="s">
        <v>488</v>
      </c>
    </row>
    <row r="226" spans="1:6" x14ac:dyDescent="0.45">
      <c r="A226" t="s">
        <v>472</v>
      </c>
      <c r="E226" s="6">
        <v>1140000</v>
      </c>
      <c r="F226" s="6" t="s">
        <v>487</v>
      </c>
    </row>
    <row r="227" spans="1:6" x14ac:dyDescent="0.45">
      <c r="A227" t="s">
        <v>473</v>
      </c>
      <c r="E227" s="6">
        <v>100000</v>
      </c>
    </row>
    <row r="228" spans="1:6" x14ac:dyDescent="0.45">
      <c r="A228" t="s">
        <v>474</v>
      </c>
      <c r="E228" s="6">
        <v>60000</v>
      </c>
    </row>
    <row r="229" spans="1:6" x14ac:dyDescent="0.45">
      <c r="A229" t="s">
        <v>475</v>
      </c>
      <c r="E229" s="6">
        <v>60000</v>
      </c>
    </row>
    <row r="230" spans="1:6" ht="17.5" thickBot="1" x14ac:dyDescent="0.5">
      <c r="A230" t="s">
        <v>476</v>
      </c>
      <c r="E230" s="6">
        <v>60000</v>
      </c>
    </row>
    <row r="231" spans="1:6" ht="18" thickBot="1" x14ac:dyDescent="0.5">
      <c r="A231" s="150" t="s">
        <v>477</v>
      </c>
      <c r="B231" s="128"/>
      <c r="C231" s="128"/>
      <c r="D231" s="128"/>
      <c r="E231" s="129">
        <f>SUM(E197:E230)</f>
        <v>6000014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헌성금</vt:lpstr>
      <vt:lpstr>수지</vt:lpstr>
      <vt:lpstr>누계</vt:lpstr>
      <vt:lpstr>수입환급(1월이전)</vt:lpstr>
      <vt:lpstr>수입환급18.2월~)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2018-08-02T02:02:28Z</cp:lastPrinted>
  <dcterms:created xsi:type="dcterms:W3CDTF">2016-12-28T03:16:46Z</dcterms:created>
  <dcterms:modified xsi:type="dcterms:W3CDTF">2018-11-08T08:37:42Z</dcterms:modified>
</cp:coreProperties>
</file>