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P13" i="8" l="1"/>
  <c r="N165" i="4" l="1"/>
  <c r="M165" i="4"/>
  <c r="L165" i="4"/>
  <c r="K165" i="4"/>
  <c r="J165" i="4"/>
  <c r="I165" i="4"/>
  <c r="H165" i="4"/>
  <c r="G165" i="4"/>
  <c r="F165" i="4"/>
  <c r="E165" i="4"/>
  <c r="M13" i="8" l="1"/>
  <c r="Q13" i="8" l="1"/>
  <c r="R13" i="8"/>
  <c r="E202" i="3" l="1"/>
  <c r="C30" i="11" l="1"/>
  <c r="J98" i="10" l="1"/>
  <c r="N20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2" i="3" l="1"/>
  <c r="H80" i="2" l="1"/>
  <c r="H4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9" i="6"/>
  <c r="M49" i="6"/>
  <c r="L49" i="6"/>
  <c r="K49" i="6"/>
  <c r="I49" i="6"/>
  <c r="G49" i="6"/>
  <c r="F49" i="6"/>
  <c r="E49" i="6"/>
  <c r="O49" i="6" l="1"/>
  <c r="J202" i="3" l="1"/>
  <c r="G202" i="3" l="1"/>
  <c r="H123" i="1" l="1"/>
  <c r="J80" i="2" l="1"/>
  <c r="L202" i="3"/>
  <c r="F202" i="3"/>
  <c r="M202" i="3"/>
  <c r="K202" i="3"/>
  <c r="H202" i="3"/>
  <c r="N123" i="1"/>
  <c r="M123" i="1"/>
  <c r="L123" i="1"/>
  <c r="K123" i="1"/>
  <c r="J123" i="1"/>
  <c r="I123" i="1"/>
  <c r="G123" i="1"/>
  <c r="F123" i="1"/>
  <c r="E123" i="1"/>
  <c r="O165" i="4" l="1"/>
  <c r="G121" i="2"/>
  <c r="F121" i="2"/>
  <c r="E121" i="2"/>
  <c r="N80" i="2"/>
  <c r="M80" i="2"/>
  <c r="L80" i="2"/>
  <c r="K80" i="2"/>
  <c r="I80" i="2"/>
  <c r="G80" i="2"/>
  <c r="F80" i="2"/>
  <c r="E80" i="2"/>
  <c r="H121" i="2" l="1"/>
  <c r="O80" i="2"/>
  <c r="O13" i="8"/>
  <c r="O16" i="8" s="1"/>
  <c r="N21" i="5"/>
  <c r="M21" i="5"/>
  <c r="L21" i="5"/>
  <c r="K21" i="5"/>
  <c r="O21" i="5" s="1"/>
  <c r="I21" i="5"/>
  <c r="G21" i="5"/>
  <c r="F21" i="5"/>
  <c r="E21" i="5"/>
  <c r="H21" i="5" l="1"/>
  <c r="N13" i="8"/>
  <c r="K13" i="8"/>
  <c r="J13" i="8"/>
  <c r="I13" i="8"/>
  <c r="G13" i="8"/>
  <c r="F13" i="8"/>
  <c r="H13" i="8" l="1"/>
  <c r="H111" i="1"/>
  <c r="E111" i="1" l="1"/>
  <c r="O202" i="3"/>
  <c r="J21" i="5"/>
</calcChain>
</file>

<file path=xl/sharedStrings.xml><?xml version="1.0" encoding="utf-8"?>
<sst xmlns="http://schemas.openxmlformats.org/spreadsheetml/2006/main" count="2140" uniqueCount="1918">
  <si>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</si>
  <si>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</si>
  <si>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</si>
  <si>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</si>
  <si>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</si>
  <si>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</si>
  <si>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</si>
  <si>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</si>
  <si>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</si>
  <si>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</si>
  <si>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</si>
  <si>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</si>
  <si>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</si>
  <si>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</si>
  <si>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</si>
  <si>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</si>
  <si>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</si>
  <si>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</si>
  <si>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</si>
  <si>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</si>
  <si>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</si>
  <si>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</si>
  <si>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</si>
  <si>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</si>
  <si>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</si>
  <si>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</si>
  <si>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</si>
  <si>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</si>
  <si>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</si>
  <si>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</si>
  <si>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</si>
  <si>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</si>
  <si>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</si>
  <si>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</si>
  <si>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</si>
  <si>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</si>
  <si>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</si>
  <si>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</si>
  <si>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</si>
  <si>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</si>
  <si>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</si>
  <si>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</si>
  <si>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</si>
  <si>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</si>
  <si>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</si>
  <si>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</si>
  <si>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</si>
  <si>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</si>
  <si>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</si>
  <si>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</si>
  <si>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</si>
  <si>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</si>
  <si>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</si>
  <si>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</si>
  <si>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</si>
  <si>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</si>
  <si>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</si>
  <si>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</si>
  <si>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</si>
  <si>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</si>
  <si>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</si>
  <si>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</si>
  <si>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</si>
  <si>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</si>
  <si>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</si>
  <si>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</si>
  <si>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</si>
  <si>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</si>
  <si>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</si>
  <si>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</si>
  <si>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</si>
  <si>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</si>
  <si>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</si>
  <si>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</si>
  <si>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</si>
  <si>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</si>
  <si>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</si>
  <si>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</si>
  <si>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</si>
  <si>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</si>
  <si>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</si>
  <si>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</si>
  <si>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</si>
  <si>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</si>
  <si>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</si>
  <si>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</si>
  <si>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</si>
  <si>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</si>
  <si>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</si>
  <si>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</si>
  <si>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</si>
  <si>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</si>
  <si>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</si>
  <si>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</si>
  <si>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</si>
  <si>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</si>
  <si>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</si>
  <si>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</si>
  <si>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</si>
  <si>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</si>
  <si>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</si>
  <si>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</si>
  <si>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</si>
  <si>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</si>
  <si>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</si>
  <si>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</si>
  <si>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</si>
  <si>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</si>
  <si>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</si>
  <si>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</si>
  <si>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</si>
  <si>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</si>
  <si>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</si>
  <si>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</si>
  <si>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</si>
  <si>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</si>
  <si>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</si>
  <si>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</si>
  <si>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</si>
  <si>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</si>
  <si>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</si>
  <si>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</si>
  <si>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</si>
  <si>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</si>
  <si>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</si>
  <si>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</si>
  <si>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</si>
  <si>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</si>
  <si>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</si>
  <si>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</si>
  <si>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</si>
  <si>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</si>
  <si>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</si>
  <si>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</si>
  <si>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</si>
  <si>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</si>
  <si>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</si>
  <si>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</si>
  <si>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</si>
  <si>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</si>
  <si>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</si>
  <si>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</si>
  <si>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</si>
  <si>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</si>
  <si>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</si>
  <si>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</si>
  <si>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</si>
  <si>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</si>
  <si>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</si>
  <si>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</si>
  <si>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</si>
  <si>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</si>
  <si>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</si>
  <si>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</si>
  <si>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</si>
  <si>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</si>
  <si>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</si>
  <si>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</si>
  <si>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</si>
  <si>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</si>
  <si>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</si>
  <si>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</si>
  <si>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</si>
  <si>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</si>
  <si>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</si>
  <si>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</si>
  <si>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</si>
  <si>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</si>
  <si>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</si>
  <si>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</si>
  <si>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</si>
  <si>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</si>
  <si>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</si>
  <si>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</si>
  <si>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</si>
  <si>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</si>
  <si>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</si>
  <si>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</si>
  <si>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</si>
  <si>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</si>
  <si>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</si>
  <si>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</si>
  <si>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</si>
  <si>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</si>
  <si>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</si>
  <si>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</si>
  <si>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</si>
  <si>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</si>
  <si>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</si>
  <si>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</si>
  <si>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</si>
  <si>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</si>
  <si>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</si>
  <si>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</si>
  <si>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</si>
  <si>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</si>
  <si>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</si>
  <si>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</si>
  <si>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</si>
  <si>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</si>
  <si>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</si>
  <si>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</si>
  <si>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</si>
  <si>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</si>
  <si>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</si>
  <si>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</si>
  <si>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</si>
  <si>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</si>
  <si>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</si>
  <si>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</si>
  <si>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</si>
  <si>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</si>
  <si>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</si>
  <si>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</si>
  <si>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</si>
  <si>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</si>
  <si>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</si>
  <si>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</si>
  <si>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</si>
  <si>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</si>
  <si>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</si>
  <si>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</si>
  <si>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</si>
  <si>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</si>
  <si>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</si>
  <si>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</si>
  <si>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</si>
  <si>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</si>
  <si>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</si>
  <si>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</si>
  <si>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</si>
  <si>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</si>
  <si>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</si>
  <si>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</si>
  <si>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</si>
  <si>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</si>
  <si>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</si>
  <si>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</si>
  <si>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</si>
  <si>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</si>
  <si>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</si>
  <si>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</si>
  <si>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</si>
  <si>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</si>
  <si>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</si>
  <si>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</si>
  <si>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</si>
  <si>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</si>
  <si>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</si>
  <si>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</si>
  <si>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</si>
  <si>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</si>
  <si>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</si>
  <si>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</si>
  <si>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</si>
  <si>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</si>
  <si>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</si>
  <si>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</si>
  <si>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</si>
  <si>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</si>
  <si>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</si>
  <si>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</si>
  <si>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</si>
  <si>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</si>
  <si>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</si>
  <si>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</si>
  <si>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</si>
  <si>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</si>
  <si>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</si>
  <si>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</si>
  <si>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</si>
  <si>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</si>
  <si>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</si>
  <si>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</si>
  <si>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</si>
  <si>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</si>
  <si>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</si>
  <si>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</si>
  <si>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</si>
  <si>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</si>
  <si>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</si>
  <si>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</si>
  <si>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</si>
  <si>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</si>
  <si>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</si>
  <si>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</si>
  <si>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</si>
  <si>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</si>
  <si>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</si>
  <si>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</si>
  <si>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</si>
  <si>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</si>
  <si>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</si>
  <si>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</si>
  <si>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</si>
  <si>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</si>
  <si>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</si>
  <si>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</si>
  <si>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</si>
  <si>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</si>
  <si>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</si>
  <si>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</si>
  <si>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</si>
  <si>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</si>
  <si>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</si>
  <si>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</si>
  <si>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</si>
  <si>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</si>
  <si>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</si>
  <si>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</si>
  <si>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</si>
  <si>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</si>
  <si>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</si>
  <si>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</si>
  <si>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</si>
  <si>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</si>
  <si>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</si>
  <si>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</si>
  <si>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</si>
  <si>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</si>
  <si>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</si>
  <si>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</si>
  <si>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</si>
  <si>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</si>
  <si>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</si>
  <si>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</si>
  <si>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</si>
  <si>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</si>
  <si>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</si>
  <si>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</si>
  <si>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</si>
  <si>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</si>
  <si>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</si>
  <si>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</si>
  <si>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</si>
  <si>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</si>
  <si>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</si>
  <si>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</si>
  <si>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</si>
  <si>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</si>
  <si>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</si>
  <si>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</si>
  <si>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</si>
  <si>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</si>
  <si>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</si>
  <si>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</si>
  <si>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</si>
  <si>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</si>
  <si>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</si>
  <si>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</si>
  <si>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</si>
  <si>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</si>
  <si>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</si>
  <si>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</si>
  <si>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</si>
  <si>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</si>
  <si>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</si>
  <si>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</si>
  <si>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</si>
  <si>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</si>
  <si>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</si>
  <si>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</si>
  <si>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</si>
  <si>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</si>
  <si>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</si>
  <si>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</si>
  <si>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</si>
  <si>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</si>
  <si>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</si>
  <si>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</si>
  <si>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</si>
  <si>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</si>
  <si>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</si>
  <si>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</si>
  <si>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</si>
  <si>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</si>
  <si>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</si>
  <si>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</si>
  <si>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</si>
  <si>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</si>
  <si>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</si>
  <si>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</si>
  <si>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</si>
  <si>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</si>
  <si>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</si>
  <si>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</si>
  <si>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</si>
  <si>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</si>
  <si>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</si>
  <si>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</si>
  <si>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</si>
  <si>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</si>
  <si>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</si>
  <si>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</si>
  <si>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</si>
  <si>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</si>
  <si>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</si>
  <si>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</si>
  <si>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</si>
  <si>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</si>
  <si>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</si>
  <si>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</si>
  <si>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</si>
  <si>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</si>
  <si>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</si>
  <si>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</si>
  <si>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</si>
  <si>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</si>
  <si>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</si>
  <si>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</si>
  <si>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</si>
  <si>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</si>
  <si>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</si>
  <si>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</si>
  <si>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</si>
  <si>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</si>
  <si>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</si>
  <si>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</si>
  <si>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</si>
  <si>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</si>
  <si>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</si>
  <si>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</si>
  <si>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</si>
  <si>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</si>
  <si>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</si>
  <si>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</si>
  <si>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</si>
  <si>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</si>
  <si>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</si>
  <si>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</si>
  <si>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</si>
  <si>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</si>
  <si>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</si>
  <si>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</si>
  <si>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</si>
  <si>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</si>
  <si>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</si>
  <si>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</si>
  <si>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</si>
  <si>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</si>
  <si>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</si>
  <si>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</si>
  <si>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</si>
  <si>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</si>
  <si>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</si>
  <si>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</si>
  <si>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</si>
  <si>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</si>
  <si>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</si>
  <si>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</si>
  <si>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</si>
  <si>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</si>
  <si>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</si>
  <si>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</si>
  <si>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</si>
  <si>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</si>
  <si>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</si>
  <si>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</si>
  <si>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</si>
  <si>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</si>
  <si>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</si>
  <si>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</si>
  <si>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</si>
  <si>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</si>
  <si>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</si>
  <si>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</si>
  <si>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</si>
  <si>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</si>
  <si>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</si>
  <si>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</si>
  <si>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</si>
  <si>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</si>
  <si>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</si>
  <si>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</si>
  <si>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</si>
  <si>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</si>
  <si>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</si>
  <si>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</si>
  <si>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</si>
  <si>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</si>
  <si>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</si>
  <si>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</si>
  <si>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</si>
  <si>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</si>
  <si>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</si>
  <si>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</si>
  <si>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</si>
  <si>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</si>
  <si>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</si>
  <si>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</si>
  <si>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</si>
  <si>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</si>
  <si>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</si>
  <si>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</si>
  <si>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</si>
  <si>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</si>
  <si>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</si>
  <si>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</si>
  <si>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</si>
  <si>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</si>
  <si>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</si>
  <si>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</si>
  <si>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</si>
  <si>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</si>
  <si>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</si>
  <si>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</si>
  <si>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</si>
  <si>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</si>
  <si>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</si>
  <si>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</si>
  <si>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</si>
  <si>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</si>
  <si>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</si>
  <si>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</si>
  <si>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</si>
  <si>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</si>
  <si>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</si>
  <si>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</si>
  <si>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</si>
  <si>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</si>
  <si>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</si>
  <si>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</si>
  <si>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</si>
  <si>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</si>
  <si>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</si>
  <si>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</si>
  <si>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</si>
  <si>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</si>
  <si>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</si>
  <si>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</si>
  <si>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</si>
  <si>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</si>
  <si>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</si>
  <si>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</si>
  <si>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</si>
  <si>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</si>
  <si>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</si>
  <si>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</si>
  <si>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</si>
  <si>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</si>
  <si>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</si>
  <si>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</si>
  <si>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</si>
  <si>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</si>
  <si>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</si>
  <si>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</si>
  <si>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</si>
  <si>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</si>
  <si>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</si>
  <si>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</si>
  <si>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</si>
  <si>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</si>
  <si>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</si>
  <si>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</si>
  <si>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</si>
  <si>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</si>
  <si>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</si>
  <si>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</si>
  <si>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</si>
  <si>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</si>
  <si>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</si>
  <si>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</si>
  <si>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</si>
  <si>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</si>
  <si>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</si>
  <si>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</si>
  <si>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</si>
  <si>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</si>
  <si>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</si>
  <si>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</si>
  <si>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</si>
  <si>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</si>
  <si>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</si>
  <si>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</si>
  <si>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</si>
  <si>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</si>
  <si>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</si>
  <si>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</si>
  <si>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</si>
  <si>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</si>
  <si>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</si>
  <si>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</si>
  <si>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</si>
  <si>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</si>
  <si>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</si>
  <si>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</si>
  <si>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</si>
  <si>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</si>
  <si>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</si>
  <si>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</si>
  <si>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</si>
  <si>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</si>
  <si>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</si>
  <si>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</si>
  <si>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</si>
  <si>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</si>
  <si>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</si>
  <si>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</si>
  <si>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</si>
  <si>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</si>
  <si>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</si>
  <si>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</si>
  <si>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</si>
  <si>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</si>
  <si>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</si>
  <si>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</si>
  <si>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</si>
  <si>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</si>
  <si>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</si>
  <si>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</si>
  <si>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</si>
  <si>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</si>
  <si>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</si>
  <si>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</si>
  <si>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</si>
  <si>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</si>
  <si>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</si>
  <si>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</si>
  <si>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</si>
  <si>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</si>
  <si>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</si>
  <si>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</si>
  <si>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</si>
  <si>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</si>
  <si>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</si>
  <si>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</si>
  <si>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</si>
  <si>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</si>
  <si>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</si>
  <si>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</si>
  <si>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</si>
  <si>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</si>
  <si>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</si>
  <si>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</si>
  <si>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</si>
  <si>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</si>
  <si>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</si>
  <si>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</si>
  <si>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</si>
  <si>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</si>
  <si>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</si>
  <si>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</si>
  <si>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</si>
  <si>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</si>
  <si>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</si>
  <si>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</si>
  <si>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</si>
  <si>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</si>
  <si>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</si>
  <si>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</si>
  <si>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</si>
  <si>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</si>
  <si>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</si>
  <si>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</si>
  <si>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</si>
  <si>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</si>
  <si>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</si>
  <si>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</si>
  <si>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</si>
  <si>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</si>
  <si>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</si>
  <si>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</si>
  <si>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</si>
  <si>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</si>
  <si>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</si>
  <si>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</si>
  <si>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</si>
  <si>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</si>
  <si>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</si>
  <si>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</si>
  <si>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</si>
  <si>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</si>
  <si>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</si>
  <si>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</si>
  <si>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</si>
  <si>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</si>
  <si>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</si>
  <si>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</si>
  <si>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</si>
  <si>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</si>
  <si>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</si>
  <si>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</si>
  <si>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</si>
  <si>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</si>
  <si>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</si>
  <si>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</si>
  <si>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</si>
  <si>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</si>
  <si>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</si>
  <si>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</si>
  <si>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</si>
  <si>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</si>
  <si>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</si>
  <si>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</si>
  <si>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</si>
  <si>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</si>
  <si>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</si>
  <si>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</si>
  <si>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</si>
  <si>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</si>
  <si>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</si>
  <si>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</si>
  <si>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</si>
  <si>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</si>
  <si>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</si>
  <si>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</si>
  <si>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</si>
  <si>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</si>
  <si>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</si>
  <si>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</si>
  <si>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</si>
  <si>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</si>
  <si>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</si>
  <si>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</si>
  <si>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</si>
  <si>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</si>
  <si>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</si>
  <si>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</si>
  <si>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</si>
  <si>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</si>
  <si>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</si>
  <si>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</si>
  <si>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</si>
  <si>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</si>
  <si>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</si>
  <si>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</si>
  <si>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</si>
  <si>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</si>
  <si>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</si>
  <si>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</si>
  <si>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</si>
  <si>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</si>
  <si>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</si>
  <si>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</si>
  <si>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</si>
  <si>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</si>
  <si>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</si>
  <si>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</si>
  <si>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</si>
  <si>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</si>
  <si>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</si>
  <si>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</si>
  <si>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</si>
  <si>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</si>
  <si>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</si>
  <si>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</si>
  <si>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</si>
  <si>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</si>
  <si>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</si>
  <si>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</si>
  <si>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</si>
  <si>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</si>
  <si>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</si>
  <si>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</si>
  <si>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</si>
  <si>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</si>
  <si>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</si>
  <si>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</si>
  <si>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</si>
  <si>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</si>
  <si>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</si>
  <si>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</si>
  <si>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</si>
  <si>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</si>
  <si>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</si>
  <si>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</si>
  <si>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</si>
  <si>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</si>
  <si>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</si>
  <si>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</si>
  <si>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</si>
  <si>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</si>
  <si>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</si>
  <si>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</si>
  <si>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</si>
  <si>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</si>
  <si>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</si>
  <si>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</si>
  <si>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</si>
  <si>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</si>
  <si>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</si>
  <si>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</si>
  <si>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</si>
  <si>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</si>
  <si>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</si>
  <si>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</si>
  <si>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</si>
  <si>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</si>
  <si>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</si>
  <si>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</si>
  <si>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</si>
  <si>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</si>
  <si>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</si>
  <si>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</si>
  <si>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</si>
  <si>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</si>
  <si>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</si>
  <si>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</si>
  <si>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</si>
  <si>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</si>
  <si>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</si>
  <si>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</si>
  <si>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</si>
  <si>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</si>
  <si>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</si>
  <si>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</si>
  <si>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</si>
  <si>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</si>
  <si>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</si>
  <si>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</si>
  <si>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</si>
  <si>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</si>
  <si>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</si>
  <si>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</si>
  <si>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</si>
  <si>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</si>
  <si>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</si>
  <si>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</si>
  <si>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</si>
  <si>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</si>
  <si>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</si>
  <si>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</si>
  <si>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</si>
  <si>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</si>
  <si>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</si>
  <si>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</si>
  <si>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</si>
  <si>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</si>
  <si>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</si>
  <si>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</si>
  <si>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</si>
  <si>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</si>
  <si>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</si>
  <si>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</si>
  <si>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</si>
  <si>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</si>
  <si>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</si>
  <si>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</si>
  <si>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</si>
  <si>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</si>
  <si>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</si>
  <si>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</si>
  <si>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</si>
  <si>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</si>
  <si>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</si>
  <si>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</si>
  <si>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</si>
  <si>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</si>
  <si>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</si>
  <si>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</si>
  <si>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</si>
  <si>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</si>
  <si>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</si>
  <si>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</si>
  <si>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</si>
  <si>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</si>
  <si>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</si>
  <si>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</si>
  <si>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</si>
  <si>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</si>
  <si>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</si>
  <si>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</si>
  <si>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</si>
  <si>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</si>
  <si>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</si>
  <si>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</si>
  <si>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</si>
  <si>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</si>
  <si>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</si>
  <si>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</si>
  <si>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</si>
  <si>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</si>
  <si>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</si>
  <si>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</si>
  <si>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</si>
  <si>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</si>
  <si>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</si>
  <si>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</si>
  <si>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</si>
  <si>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</si>
  <si>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</si>
  <si>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</si>
  <si>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</si>
  <si>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</si>
  <si>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</si>
  <si>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</si>
  <si>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</si>
  <si>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</si>
  <si>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</si>
  <si>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</si>
  <si>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</si>
  <si>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</si>
  <si>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</si>
  <si>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</si>
  <si>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</si>
  <si>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</si>
  <si>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</si>
  <si>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</si>
  <si>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</si>
  <si>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</si>
  <si>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</si>
  <si>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</si>
  <si>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</si>
  <si>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</si>
  <si>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</si>
  <si>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</si>
  <si>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</si>
  <si>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</si>
  <si>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</si>
  <si>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</si>
  <si>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</si>
  <si>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</si>
  <si>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</si>
  <si>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</si>
  <si>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</si>
  <si>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</si>
  <si>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</si>
  <si>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</si>
  <si>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</si>
  <si>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</si>
  <si>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</si>
  <si>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</si>
  <si>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</si>
  <si>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</si>
  <si>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</si>
  <si>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</si>
  <si>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</si>
  <si>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</si>
  <si>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</si>
  <si>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</si>
  <si>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</si>
  <si>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</si>
  <si>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</si>
  <si>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</si>
  <si>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</si>
  <si>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</si>
  <si>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</si>
  <si>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</si>
  <si>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</si>
  <si>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</si>
  <si>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</si>
  <si>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</si>
  <si>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</si>
  <si>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</si>
  <si>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</si>
  <si>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</si>
  <si>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</si>
  <si>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</si>
  <si>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</si>
  <si>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</si>
  <si>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</si>
  <si>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</si>
  <si>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</si>
  <si>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</si>
  <si>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</si>
  <si>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</si>
  <si>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</si>
  <si>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</si>
  <si>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</si>
  <si>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</si>
  <si>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</si>
  <si>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</si>
  <si>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</si>
  <si>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</si>
  <si>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</si>
  <si>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</si>
  <si>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</si>
  <si>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</si>
  <si>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</si>
  <si>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</si>
  <si>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</si>
  <si>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</si>
  <si>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</si>
  <si>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</si>
  <si>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</si>
  <si>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</si>
  <si>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</si>
  <si>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</si>
  <si>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</si>
  <si>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</si>
  <si>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</si>
  <si>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</si>
  <si>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</si>
  <si>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</si>
  <si>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</si>
  <si>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</si>
  <si>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</si>
  <si>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</si>
  <si>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</si>
  <si>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</si>
  <si>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</si>
  <si>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</si>
  <si>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</si>
  <si>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</si>
  <si>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</si>
  <si>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</si>
  <si>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</si>
  <si>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</si>
  <si>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</si>
  <si>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</si>
  <si>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</si>
  <si>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</si>
  <si>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</si>
  <si>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</si>
  <si>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</si>
  <si>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</si>
  <si>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</si>
  <si>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</si>
  <si>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</si>
  <si>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</si>
  <si>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</si>
  <si>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</si>
  <si>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</si>
  <si>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</si>
  <si>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</si>
  <si>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</si>
  <si>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</si>
  <si>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</si>
  <si>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</si>
  <si>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</si>
  <si>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</si>
  <si>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</si>
  <si>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</si>
  <si>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</si>
  <si>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</si>
  <si>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</si>
  <si>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</si>
  <si>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</si>
  <si>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</si>
  <si>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</si>
  <si>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</si>
  <si>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</si>
  <si>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</si>
  <si>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</si>
  <si>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</si>
  <si>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</si>
  <si>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</si>
  <si>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</si>
  <si>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</si>
  <si>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</si>
  <si>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</si>
  <si>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</si>
  <si>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</si>
  <si>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</si>
  <si>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</si>
  <si>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</si>
  <si>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</si>
  <si>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</si>
  <si>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</si>
  <si>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</si>
  <si>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</si>
  <si>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</si>
  <si>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</si>
  <si>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</si>
  <si>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</si>
  <si>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</si>
  <si>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</si>
  <si>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</si>
  <si>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</si>
  <si>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</si>
  <si>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</si>
  <si>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</si>
  <si>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</si>
  <si>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</si>
  <si>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</si>
  <si>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</si>
  <si>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</si>
  <si>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</si>
  <si>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</si>
  <si>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</si>
  <si>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</si>
  <si>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</si>
  <si>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</si>
  <si>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</si>
  <si>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</si>
  <si>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</si>
  <si>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</si>
  <si>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</si>
  <si>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</si>
  <si>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</si>
  <si>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</si>
  <si>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</si>
  <si>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</si>
  <si>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</si>
  <si>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</si>
  <si>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</si>
  <si>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</si>
  <si>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</si>
  <si>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</si>
  <si>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</si>
  <si>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</si>
  <si>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</si>
  <si>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</si>
  <si>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</si>
  <si>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</si>
  <si>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</si>
  <si>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</si>
  <si>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</si>
  <si>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</si>
  <si>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</si>
  <si>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</si>
  <si>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</si>
  <si>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</si>
  <si>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</si>
  <si>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</si>
  <si>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</si>
  <si>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</si>
  <si>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</si>
  <si>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</si>
  <si>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</si>
  <si>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</si>
  <si>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</si>
  <si>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</si>
  <si>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</si>
  <si>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</si>
  <si>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</si>
  <si>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</si>
  <si>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</si>
  <si>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</si>
  <si>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</si>
  <si>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</si>
  <si>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</si>
  <si>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</si>
  <si>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</si>
  <si>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</si>
  <si>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</si>
  <si>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</si>
  <si>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</si>
  <si>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</si>
  <si>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</si>
  <si>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</si>
  <si>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</si>
  <si>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</si>
  <si>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</si>
  <si>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</si>
  <si>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</si>
  <si>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</si>
  <si>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</si>
  <si>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</si>
  <si>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</si>
  <si>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</si>
  <si>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</si>
  <si>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</si>
  <si>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</si>
  <si>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</si>
  <si>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</si>
  <si>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</si>
  <si>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</si>
  <si>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</si>
  <si>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</si>
  <si>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</si>
  <si>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</si>
  <si>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</si>
  <si>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</si>
  <si>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</si>
  <si>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</si>
  <si>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</si>
  <si>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</si>
  <si>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</si>
  <si>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</si>
  <si>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</si>
  <si>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</si>
  <si>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</si>
  <si>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</si>
  <si>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</si>
  <si>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</si>
  <si>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</si>
  <si>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</si>
  <si>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</si>
  <si>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</si>
  <si>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</si>
  <si>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</si>
  <si>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</si>
  <si>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</si>
  <si>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</si>
  <si>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</si>
  <si>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</si>
  <si>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</si>
  <si>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</si>
  <si>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</si>
  <si>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</si>
  <si>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</si>
  <si>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</si>
  <si>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</si>
  <si>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</si>
  <si>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</si>
  <si>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</si>
  <si>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</si>
  <si>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</si>
  <si>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</si>
  <si>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</si>
  <si>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</si>
  <si>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</si>
  <si>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</si>
  <si>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</si>
  <si>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</si>
  <si>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</si>
  <si>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</si>
  <si>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</si>
  <si>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</si>
  <si>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</si>
  <si>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</si>
  <si>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</si>
  <si>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</si>
  <si>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</si>
  <si>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</si>
  <si>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</si>
  <si>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</si>
  <si>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</si>
  <si>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</si>
  <si>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</si>
  <si>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</si>
  <si>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</si>
  <si>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</si>
  <si>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</si>
  <si>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</si>
  <si>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</si>
  <si>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</si>
  <si>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</si>
  <si>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</si>
  <si>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</si>
  <si>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</si>
  <si>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</si>
  <si>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</si>
  <si>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</si>
  <si>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</si>
  <si>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</si>
  <si>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</si>
  <si>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</si>
  <si>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</si>
  <si>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</si>
  <si>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</si>
  <si>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</si>
  <si>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</si>
  <si>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</si>
  <si>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</si>
  <si>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</si>
  <si>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</si>
  <si>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</si>
  <si>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</si>
  <si>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</si>
  <si>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</si>
  <si>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</si>
  <si>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</si>
  <si>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</si>
  <si>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</si>
  <si>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</si>
  <si>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</si>
  <si>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</si>
  <si>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</si>
  <si>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</si>
  <si>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</si>
  <si>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</si>
  <si>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</si>
  <si>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</si>
  <si>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</si>
  <si>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</si>
  <si>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</si>
  <si>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</si>
  <si>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</si>
  <si>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</si>
  <si>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</si>
  <si>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</si>
  <si>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</si>
  <si>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</si>
  <si>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</si>
  <si>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</si>
  <si>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</si>
  <si>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</si>
  <si>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</si>
  <si>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</si>
  <si>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</si>
  <si>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</si>
  <si>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</si>
  <si>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</si>
  <si>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</si>
  <si>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</si>
  <si>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</si>
  <si>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</si>
  <si>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</si>
  <si>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</si>
  <si>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</si>
  <si>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</si>
  <si>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</si>
  <si>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</si>
  <si>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</si>
  <si>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</si>
  <si>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</si>
  <si>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</si>
  <si>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</si>
  <si>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</si>
  <si>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</si>
  <si>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</si>
  <si>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</si>
  <si>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</si>
  <si>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</si>
  <si>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</si>
  <si>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</si>
  <si>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</si>
  <si>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</si>
  <si>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</si>
  <si>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</si>
  <si>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</si>
  <si>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</si>
  <si>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</si>
  <si>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</si>
  <si>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</si>
  <si>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</si>
  <si>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</si>
  <si>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</si>
  <si>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</si>
  <si>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</si>
  <si>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</si>
  <si>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</si>
  <si>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</si>
  <si>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</si>
  <si>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</si>
  <si>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</si>
  <si>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</si>
  <si>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</si>
  <si>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</si>
  <si>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</si>
  <si>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</si>
  <si>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</si>
  <si>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</si>
  <si>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</si>
  <si>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</si>
  <si>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</si>
  <si>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</si>
  <si>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</si>
  <si>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</si>
  <si>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</si>
  <si>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</si>
  <si>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</si>
  <si>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</si>
  <si>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</si>
  <si>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</si>
  <si>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</si>
  <si>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</si>
  <si>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</si>
  <si>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</si>
  <si>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</si>
  <si>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</si>
  <si>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</si>
  <si>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</si>
  <si>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</si>
  <si>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</si>
  <si>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</si>
  <si>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</si>
  <si>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</si>
  <si>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</si>
  <si>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</si>
  <si>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</si>
  <si>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</si>
  <si>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</si>
  <si>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</si>
  <si>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</si>
  <si>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</si>
  <si>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</si>
  <si>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</si>
  <si>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</si>
  <si>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</si>
  <si>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</si>
  <si>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</si>
  <si>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</si>
  <si>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</si>
  <si>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</si>
  <si>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</si>
  <si>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</si>
  <si>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</si>
  <si>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</si>
  <si>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</si>
  <si>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</si>
  <si>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</si>
  <si>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</si>
  <si>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</si>
  <si>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</si>
  <si>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</si>
  <si>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</si>
  <si>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</si>
  <si>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</si>
  <si>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</si>
  <si>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</si>
  <si>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</si>
  <si>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</si>
  <si>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</si>
  <si>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</si>
  <si>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</si>
  <si>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</si>
  <si>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</si>
  <si>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</si>
  <si>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</si>
  <si>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</si>
  <si>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</si>
  <si>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</si>
  <si>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</si>
  <si>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</si>
  <si>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</si>
  <si>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</si>
  <si>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</si>
  <si>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</si>
  <si>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</si>
  <si>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</si>
  <si>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</si>
  <si>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</si>
  <si>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</si>
  <si>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</si>
  <si>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</si>
  <si>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</si>
  <si>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</si>
  <si>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</si>
  <si>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</si>
  <si>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</si>
  <si>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</si>
  <si>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</si>
  <si>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</si>
  <si>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</si>
  <si>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</si>
  <si>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</si>
  <si>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</si>
  <si>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</si>
  <si>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</si>
  <si>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</si>
  <si>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</si>
  <si>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</si>
  <si>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</si>
  <si>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</si>
  <si>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</si>
  <si>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</si>
  <si>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</si>
  <si>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</si>
  <si>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</si>
  <si>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</si>
  <si>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</si>
  <si>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</si>
  <si>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</si>
  <si>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</si>
  <si>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</si>
  <si>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</si>
  <si>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</si>
  <si>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</si>
  <si>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</si>
  <si>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</si>
  <si>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</si>
  <si>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</si>
  <si>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</si>
  <si>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</si>
  <si>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</si>
  <si>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</si>
  <si>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</si>
  <si>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</si>
  <si>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</si>
  <si>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</si>
  <si>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</si>
  <si>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</si>
  <si>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</si>
  <si>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</si>
  <si>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</si>
  <si>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</si>
  <si>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</si>
  <si>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</si>
  <si>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</si>
  <si>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</si>
  <si>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</si>
  <si>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</si>
  <si>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</si>
  <si>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</si>
  <si>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</si>
  <si>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</si>
  <si>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</si>
  <si>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</si>
  <si>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</si>
  <si>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</si>
  <si>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</si>
  <si>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</si>
  <si>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</si>
  <si>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</si>
  <si>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</si>
  <si>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</si>
  <si>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</si>
  <si>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</si>
  <si>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</si>
  <si>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</si>
  <si>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</si>
  <si>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</si>
  <si>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</si>
  <si>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</si>
  <si>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</si>
  <si>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</si>
  <si>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</si>
  <si>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</si>
  <si>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</si>
  <si>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</si>
  <si>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</si>
  <si>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</si>
  <si>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</si>
  <si>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</si>
  <si>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</si>
  <si>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</si>
  <si>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</si>
  <si>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</si>
  <si>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</si>
  <si>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</si>
  <si>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</si>
  <si>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</si>
  <si>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</si>
  <si>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</si>
  <si>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</si>
  <si>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</si>
  <si>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</si>
  <si>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</si>
  <si>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</si>
  <si>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</si>
  <si>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</si>
  <si>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</si>
  <si>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</si>
  <si>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</si>
  <si>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</si>
  <si>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</si>
  <si>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</si>
  <si>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</si>
  <si>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</si>
  <si>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</si>
  <si>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</si>
  <si>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</si>
  <si>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</si>
  <si>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</si>
  <si>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</si>
  <si>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</si>
  <si>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</si>
  <si>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</si>
  <si>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</si>
  <si>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</si>
  <si>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</si>
  <si>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</si>
  <si>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</si>
  <si>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</si>
  <si>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</si>
  <si>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</si>
  <si>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</si>
  <si>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</si>
  <si>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</si>
  <si>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</si>
  <si>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</si>
  <si>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</si>
  <si>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</si>
  <si>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</si>
  <si>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</si>
  <si>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</si>
  <si>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</si>
  <si>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</si>
  <si>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</si>
  <si>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</si>
  <si>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</si>
  <si>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</si>
  <si>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</si>
  <si>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</si>
  <si>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</si>
  <si>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</si>
  <si>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</si>
  <si>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</si>
  <si>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</si>
  <si>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</si>
  <si>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</si>
  <si>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</si>
  <si>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</si>
  <si>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</si>
  <si>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</si>
  <si>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</si>
  <si>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</si>
  <si>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</si>
  <si>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</si>
  <si>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</si>
  <si>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</si>
  <si>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</si>
  <si>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</si>
  <si>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</si>
  <si>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</si>
  <si>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</si>
  <si>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</si>
  <si>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</si>
  <si>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</si>
  <si>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</si>
  <si>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</si>
  <si>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</si>
  <si>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</si>
  <si>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</si>
  <si>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</si>
  <si>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</si>
  <si>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</si>
  <si>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</si>
  <si>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</si>
  <si>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</si>
  <si>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</si>
  <si>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</si>
  <si>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</si>
  <si>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</si>
  <si>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</si>
  <si>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</si>
  <si>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</si>
  <si>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</si>
  <si>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</si>
  <si>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</si>
  <si>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</si>
  <si>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</si>
  <si>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</si>
  <si>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</si>
  <si>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</si>
  <si>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</si>
  <si>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</si>
  <si>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</si>
  <si>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</si>
  <si>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</si>
  <si>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</si>
  <si>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</si>
  <si>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</si>
  <si>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</si>
  <si>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</si>
  <si>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</si>
  <si>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</si>
  <si>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</si>
  <si>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</si>
  <si>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</si>
  <si>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</si>
  <si>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</si>
  <si>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</si>
  <si>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</si>
  <si>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</si>
  <si>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</si>
  <si>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</si>
  <si>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</si>
  <si>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</si>
  <si>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</si>
  <si>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</si>
  <si>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</si>
  <si>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</si>
  <si>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</si>
  <si>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</si>
  <si>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</si>
  <si>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</si>
  <si>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</si>
  <si>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</si>
  <si>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</si>
  <si>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</si>
  <si>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</si>
  <si>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</si>
  <si>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</si>
  <si>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</si>
  <si>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</si>
  <si>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</si>
  <si>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</si>
  <si>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</si>
  <si>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</si>
  <si>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</si>
  <si>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</si>
  <si>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</si>
  <si>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</si>
  <si>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</si>
  <si>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</si>
  <si>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</si>
  <si>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</si>
  <si>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</si>
  <si>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</si>
  <si>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</si>
  <si>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</si>
  <si>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</si>
  <si>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</si>
  <si>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</si>
  <si>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</si>
  <si>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</si>
  <si>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</si>
  <si>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</si>
  <si>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</si>
  <si>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</si>
  <si>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</si>
  <si>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</si>
  <si>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</si>
  <si>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</si>
  <si>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</si>
  <si>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</si>
  <si>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</si>
  <si>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</si>
  <si>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</si>
  <si>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</si>
  <si>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</si>
  <si>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</si>
  <si>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</si>
  <si>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</si>
  <si>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</si>
  <si>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</si>
  <si>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</si>
  <si>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</si>
  <si>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</si>
  <si>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</si>
  <si>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</si>
  <si>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</si>
  <si>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</si>
  <si>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</si>
  <si>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</si>
  <si>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</si>
  <si>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</si>
  <si>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</si>
  <si>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</si>
  <si>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</si>
  <si>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</si>
  <si>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</si>
  <si>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</si>
  <si>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</si>
  <si>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</si>
  <si>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</si>
  <si>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</si>
  <si>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</si>
  <si>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</si>
  <si>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</si>
  <si>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</si>
  <si>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</si>
  <si>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</si>
  <si>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</si>
  <si>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</si>
  <si>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</si>
  <si>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</si>
  <si>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</si>
  <si>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</si>
  <si>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</si>
  <si>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</si>
  <si>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</si>
  <si>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</si>
  <si>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</si>
  <si>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</si>
  <si>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</si>
  <si>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</si>
  <si>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</si>
  <si>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</si>
  <si>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</si>
  <si>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</si>
  <si>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</si>
  <si>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</si>
  <si>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</si>
  <si>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</si>
  <si>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</si>
  <si>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</si>
  <si>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</si>
  <si>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</si>
  <si>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</si>
  <si>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</si>
  <si>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</si>
  <si>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</si>
  <si>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</si>
  <si>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</si>
  <si>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</si>
  <si>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</si>
  <si>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</si>
  <si>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</si>
  <si>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</si>
  <si>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</si>
  <si>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</si>
  <si>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</si>
  <si>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</si>
  <si>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</si>
  <si>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</si>
  <si>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</si>
  <si>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</si>
  <si>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</si>
  <si>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</si>
  <si>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</si>
  <si>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</si>
  <si>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</si>
  <si>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</si>
  <si>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</si>
  <si>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</si>
  <si>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</si>
  <si>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</si>
  <si>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</si>
  <si>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</si>
  <si>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</si>
  <si>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</si>
  <si>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</si>
  <si>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</si>
  <si>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</si>
  <si>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</si>
  <si>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</si>
  <si>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</si>
  <si>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</si>
  <si>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</si>
  <si>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</si>
  <si>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</si>
  <si>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</si>
  <si>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</si>
  <si>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</si>
  <si>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</si>
  <si>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</si>
  <si>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</si>
  <si>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</si>
  <si>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</si>
  <si>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</si>
  <si>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</si>
  <si>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</si>
  <si>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</si>
  <si>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</si>
  <si>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</si>
  <si>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</si>
  <si>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</si>
  <si>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</si>
  <si>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</si>
  <si>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</si>
  <si>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</si>
  <si>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</si>
  <si>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</si>
  <si>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</si>
  <si>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</si>
  <si>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</si>
  <si>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</si>
  <si>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</si>
  <si>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</si>
  <si>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</si>
  <si>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</si>
  <si>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</si>
  <si>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</si>
  <si>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</si>
  <si>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</si>
  <si>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</si>
  <si>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</si>
  <si>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</si>
  <si>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</si>
  <si>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</si>
  <si>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</si>
  <si>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</si>
  <si>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</si>
  <si>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</si>
  <si>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</si>
  <si>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</si>
  <si>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</si>
  <si>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</si>
  <si>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</si>
  <si>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</si>
  <si>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</si>
  <si>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</si>
  <si>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</si>
  <si>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</si>
  <si>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</si>
  <si>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</si>
  <si>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</si>
  <si>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</si>
  <si>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</si>
  <si>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</si>
  <si>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</si>
  <si>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</si>
  <si>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</si>
  <si>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</si>
  <si>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</si>
  <si>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</si>
  <si>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</si>
  <si>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</si>
  <si>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</si>
  <si>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</si>
  <si>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</si>
  <si>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</si>
  <si>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</si>
  <si>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</si>
  <si>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</si>
  <si>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</si>
  <si>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</si>
  <si>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</si>
  <si>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</si>
  <si>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</si>
  <si>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</si>
  <si>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</si>
  <si>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</si>
  <si>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</si>
  <si>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969권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</si>
  <si>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</si>
  <si>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</si>
  <si>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</si>
  <si>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</si>
  <si>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</si>
  <si>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</si>
  <si>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</si>
  <si>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</si>
  <si>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</si>
  <si>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</si>
  <si>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</si>
  <si>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</si>
  <si>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</si>
  <si>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</si>
  <si>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</si>
  <si>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</si>
  <si>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</si>
  <si>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</si>
  <si>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</si>
  <si>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</si>
  <si>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</si>
  <si>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</si>
  <si>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</si>
  <si>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</si>
  <si>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</si>
  <si>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904권</t>
    <phoneticPr fontId="1" type="noConversion"/>
  </si>
  <si>
    <t xml:space="preserve"> 합계1873권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</si>
  <si>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</si>
  <si>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</si>
  <si>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</si>
  <si>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</si>
  <si>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</si>
  <si>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</si>
  <si>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</si>
  <si>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</si>
  <si>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</si>
  <si>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</si>
  <si>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</si>
  <si>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</si>
  <si>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</si>
  <si>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</si>
  <si>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</si>
  <si>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</si>
  <si>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</si>
  <si>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</si>
  <si>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3/12 18만 호복</t>
    <phoneticPr fontId="1" type="noConversion"/>
  </si>
  <si>
    <t>13시랑13</t>
    <phoneticPr fontId="1" type="noConversion"/>
  </si>
  <si>
    <t>2/27일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</si>
</sst>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2" t="s">
        <v>9</v>
      </c>
      <c r="F2" s="253"/>
      <c r="G2" s="253"/>
      <c r="H2" s="25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workbookViewId="0">
      <pane xSplit="17" ySplit="3" topLeftCell="R67" activePane="bottomRight" state="frozen"/>
      <selection pane="topRight" activeCell="R1" sqref="R1"/>
      <selection pane="bottomLeft" activeCell="A4" sqref="A4"/>
      <selection pane="bottomRight" activeCell="Q82" sqref="Q8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1873</v>
      </c>
      <c r="D74" s="55" t="s">
        <v>1874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1875</v>
      </c>
    </row>
    <row r="75" spans="1:18" x14ac:dyDescent="0.45">
      <c r="A75">
        <v>190312</v>
      </c>
      <c r="B75" s="41" t="s">
        <v>1910</v>
      </c>
      <c r="C75" s="55" t="s">
        <v>1906</v>
      </c>
      <c r="D75" s="55" t="s">
        <v>1912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R75" s="41" t="s">
        <v>1908</v>
      </c>
    </row>
    <row r="76" spans="1:18" x14ac:dyDescent="0.45">
      <c r="B76" s="41">
        <v>663</v>
      </c>
      <c r="C76" s="55" t="s">
        <v>1911</v>
      </c>
      <c r="D76" s="55" t="s">
        <v>1907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</row>
    <row r="77" spans="1:18" x14ac:dyDescent="0.45">
      <c r="F77" s="72"/>
      <c r="H77" s="72"/>
      <c r="K77" s="72"/>
      <c r="M77" s="72"/>
      <c r="N77" s="72"/>
    </row>
    <row r="78" spans="1:18" x14ac:dyDescent="0.45">
      <c r="H78" s="72"/>
    </row>
    <row r="79" spans="1:18" ht="17.5" thickBot="1" x14ac:dyDescent="0.5"/>
    <row r="80" spans="1:18" ht="21.5" thickBot="1" x14ac:dyDescent="0.5">
      <c r="A80" s="108" t="s">
        <v>409</v>
      </c>
      <c r="B80" s="192"/>
      <c r="C80" s="193"/>
      <c r="D80" s="193"/>
      <c r="E80" s="192">
        <f t="shared" ref="E80:M80" si="0">SUM(E4:E79)</f>
        <v>913</v>
      </c>
      <c r="F80" s="194">
        <f t="shared" si="0"/>
        <v>253</v>
      </c>
      <c r="G80" s="194">
        <f t="shared" si="0"/>
        <v>87</v>
      </c>
      <c r="H80" s="194">
        <f t="shared" si="0"/>
        <v>1253</v>
      </c>
      <c r="I80" s="192">
        <f t="shared" si="0"/>
        <v>1166</v>
      </c>
      <c r="J80" s="195">
        <f t="shared" si="0"/>
        <v>2</v>
      </c>
      <c r="K80" s="194">
        <f t="shared" si="0"/>
        <v>2335</v>
      </c>
      <c r="L80" s="192">
        <f t="shared" si="0"/>
        <v>34</v>
      </c>
      <c r="M80" s="194">
        <f t="shared" si="0"/>
        <v>71</v>
      </c>
      <c r="N80" s="194">
        <f>SUM(N5:N79)</f>
        <v>593</v>
      </c>
      <c r="O80" s="192">
        <f>K80+N80</f>
        <v>2928</v>
      </c>
      <c r="P80" s="192"/>
      <c r="Q80" s="196"/>
    </row>
    <row r="81" spans="2:14" x14ac:dyDescent="0.45">
      <c r="B81" s="41">
        <v>9</v>
      </c>
      <c r="D81" s="55" t="s">
        <v>416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10</v>
      </c>
      <c r="D82" s="55" t="s">
        <v>417</v>
      </c>
      <c r="E82" s="41">
        <v>2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105" t="s">
        <v>418</v>
      </c>
      <c r="D83" s="55" t="s">
        <v>419</v>
      </c>
      <c r="F83">
        <v>1</v>
      </c>
      <c r="H83">
        <v>1</v>
      </c>
      <c r="I83" s="41">
        <v>1</v>
      </c>
      <c r="K83">
        <v>2</v>
      </c>
    </row>
    <row r="84" spans="2:14" x14ac:dyDescent="0.45">
      <c r="B84" s="41">
        <v>11</v>
      </c>
      <c r="D84" s="55" t="s">
        <v>420</v>
      </c>
      <c r="E84" s="41">
        <v>2</v>
      </c>
      <c r="F84">
        <v>1</v>
      </c>
      <c r="H84">
        <v>3</v>
      </c>
      <c r="I84" s="41">
        <v>3</v>
      </c>
      <c r="K84">
        <v>6</v>
      </c>
    </row>
    <row r="85" spans="2:14" x14ac:dyDescent="0.45">
      <c r="B85" s="41">
        <v>12</v>
      </c>
      <c r="D85" s="55" t="s">
        <v>421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13</v>
      </c>
      <c r="D86" s="55" t="s">
        <v>422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14</v>
      </c>
      <c r="D87" s="55" t="s">
        <v>423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15</v>
      </c>
      <c r="D88" s="55" t="s">
        <v>424</v>
      </c>
      <c r="E88" s="41">
        <v>3</v>
      </c>
      <c r="F88">
        <v>1</v>
      </c>
      <c r="H88">
        <v>3</v>
      </c>
      <c r="I88" s="41">
        <v>3</v>
      </c>
      <c r="K88">
        <v>6</v>
      </c>
    </row>
    <row r="89" spans="2:14" x14ac:dyDescent="0.45">
      <c r="B89" s="41">
        <v>16</v>
      </c>
      <c r="D89" s="55" t="s">
        <v>425</v>
      </c>
      <c r="E89" s="41">
        <v>1</v>
      </c>
      <c r="F89">
        <v>1</v>
      </c>
      <c r="H89">
        <v>2</v>
      </c>
      <c r="I89" s="41">
        <v>2</v>
      </c>
      <c r="K89">
        <v>4</v>
      </c>
    </row>
    <row r="90" spans="2:14" x14ac:dyDescent="0.45">
      <c r="B90" s="41">
        <v>17</v>
      </c>
      <c r="D90" s="55" t="s">
        <v>426</v>
      </c>
      <c r="E90" s="41">
        <v>1</v>
      </c>
      <c r="F90">
        <v>1</v>
      </c>
      <c r="H90">
        <v>2</v>
      </c>
      <c r="I90" s="41">
        <v>2</v>
      </c>
      <c r="K90">
        <v>4</v>
      </c>
    </row>
    <row r="91" spans="2:14" x14ac:dyDescent="0.45">
      <c r="B91" s="41">
        <v>18</v>
      </c>
      <c r="D91" s="55" t="s">
        <v>427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19</v>
      </c>
      <c r="D92" s="55" t="s">
        <v>428</v>
      </c>
      <c r="E92" s="41">
        <v>1</v>
      </c>
      <c r="H92">
        <v>1</v>
      </c>
      <c r="I92" s="41">
        <v>1</v>
      </c>
      <c r="K92">
        <v>2</v>
      </c>
    </row>
    <row r="93" spans="2:14" x14ac:dyDescent="0.45">
      <c r="B93" s="41">
        <v>20</v>
      </c>
      <c r="D93" s="55" t="s">
        <v>429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21</v>
      </c>
      <c r="D94" s="55" t="s">
        <v>430</v>
      </c>
      <c r="E94" s="41">
        <v>1</v>
      </c>
      <c r="H94">
        <v>1</v>
      </c>
      <c r="I94" s="41">
        <v>1</v>
      </c>
      <c r="K94">
        <v>2</v>
      </c>
    </row>
    <row r="95" spans="2:14" x14ac:dyDescent="0.45">
      <c r="B95" s="41">
        <v>22</v>
      </c>
      <c r="D95" s="55" t="s">
        <v>431</v>
      </c>
      <c r="G95">
        <v>1</v>
      </c>
      <c r="H95">
        <v>1</v>
      </c>
    </row>
    <row r="96" spans="2:14" x14ac:dyDescent="0.45">
      <c r="B96" s="41">
        <v>23</v>
      </c>
      <c r="D96" s="55" t="s">
        <v>432</v>
      </c>
      <c r="E96" s="41">
        <v>2</v>
      </c>
      <c r="F96">
        <v>1</v>
      </c>
      <c r="H96">
        <v>3</v>
      </c>
      <c r="I96" s="41">
        <v>3</v>
      </c>
      <c r="K96">
        <v>6</v>
      </c>
      <c r="L96" s="41">
        <v>1</v>
      </c>
      <c r="N96">
        <v>8</v>
      </c>
    </row>
    <row r="97" spans="2:14" x14ac:dyDescent="0.45">
      <c r="B97" s="41">
        <v>24</v>
      </c>
      <c r="D97" s="55" t="s">
        <v>433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25</v>
      </c>
      <c r="D98" s="55" t="s">
        <v>434</v>
      </c>
      <c r="E98" s="41">
        <v>2</v>
      </c>
      <c r="F98">
        <v>1</v>
      </c>
      <c r="H98">
        <v>3</v>
      </c>
      <c r="I98" s="41">
        <v>3</v>
      </c>
      <c r="K98">
        <v>6</v>
      </c>
      <c r="M98" s="72">
        <v>1</v>
      </c>
      <c r="N98" s="72">
        <v>4</v>
      </c>
    </row>
    <row r="99" spans="2:14" x14ac:dyDescent="0.45">
      <c r="B99" s="41">
        <v>26</v>
      </c>
      <c r="D99" s="55" t="s">
        <v>435</v>
      </c>
      <c r="E99" s="41">
        <v>1</v>
      </c>
      <c r="H99">
        <v>1</v>
      </c>
      <c r="I99" s="41">
        <v>1</v>
      </c>
      <c r="K99">
        <v>2</v>
      </c>
    </row>
    <row r="100" spans="2:14" x14ac:dyDescent="0.45">
      <c r="B100" s="41">
        <v>27</v>
      </c>
      <c r="D100" s="55" t="s">
        <v>436</v>
      </c>
      <c r="G100">
        <v>1</v>
      </c>
      <c r="H100">
        <v>1</v>
      </c>
    </row>
    <row r="101" spans="2:14" x14ac:dyDescent="0.45">
      <c r="B101" s="41">
        <v>28</v>
      </c>
      <c r="D101" s="55" t="s">
        <v>437</v>
      </c>
      <c r="E101" s="41">
        <v>1</v>
      </c>
      <c r="H101">
        <v>1</v>
      </c>
      <c r="I101" s="41">
        <v>1</v>
      </c>
      <c r="K101">
        <v>2</v>
      </c>
    </row>
    <row r="102" spans="2:14" x14ac:dyDescent="0.45">
      <c r="B102" s="41">
        <v>29</v>
      </c>
      <c r="D102" s="55" t="s">
        <v>438</v>
      </c>
      <c r="E102" s="41">
        <v>1</v>
      </c>
      <c r="I102" s="41">
        <v>1</v>
      </c>
      <c r="K102">
        <v>2</v>
      </c>
      <c r="M102">
        <v>1</v>
      </c>
      <c r="N102">
        <v>4</v>
      </c>
    </row>
    <row r="103" spans="2:14" x14ac:dyDescent="0.45">
      <c r="B103" s="41">
        <v>30</v>
      </c>
      <c r="D103" s="55" t="s">
        <v>439</v>
      </c>
      <c r="E103" s="41">
        <v>1</v>
      </c>
      <c r="H103">
        <v>1</v>
      </c>
      <c r="I103" s="41">
        <v>1</v>
      </c>
      <c r="K103">
        <v>2</v>
      </c>
    </row>
    <row r="104" spans="2:14" x14ac:dyDescent="0.45">
      <c r="B104" s="41">
        <v>31</v>
      </c>
      <c r="D104" s="55" t="s">
        <v>440</v>
      </c>
      <c r="E104" s="41">
        <v>1</v>
      </c>
      <c r="F104">
        <v>1</v>
      </c>
      <c r="H104">
        <v>2</v>
      </c>
      <c r="I104" s="41">
        <v>2</v>
      </c>
      <c r="K104">
        <v>4</v>
      </c>
    </row>
    <row r="105" spans="2:14" x14ac:dyDescent="0.45">
      <c r="B105" s="41">
        <v>32</v>
      </c>
      <c r="D105" s="55" t="s">
        <v>441</v>
      </c>
      <c r="F105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33</v>
      </c>
      <c r="D106" s="55" t="s">
        <v>442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34</v>
      </c>
      <c r="D107" s="55" t="s">
        <v>443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2:14" x14ac:dyDescent="0.45">
      <c r="B108" s="41">
        <v>35</v>
      </c>
      <c r="D108" s="55" t="s">
        <v>444</v>
      </c>
      <c r="E108" s="41">
        <v>1</v>
      </c>
      <c r="H108">
        <v>1</v>
      </c>
      <c r="I108" s="41">
        <v>1</v>
      </c>
      <c r="K108">
        <v>2</v>
      </c>
    </row>
    <row r="109" spans="2:14" x14ac:dyDescent="0.45">
      <c r="B109" s="41">
        <v>36</v>
      </c>
      <c r="D109" s="55" t="s">
        <v>445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2:14" x14ac:dyDescent="0.45">
      <c r="B110" s="41">
        <v>37</v>
      </c>
      <c r="D110" s="55" t="s">
        <v>436</v>
      </c>
      <c r="G110">
        <v>1</v>
      </c>
      <c r="H110">
        <v>1</v>
      </c>
    </row>
    <row r="111" spans="2:14" x14ac:dyDescent="0.45">
      <c r="B111" s="41">
        <v>38</v>
      </c>
      <c r="D111" s="55" t="s">
        <v>446</v>
      </c>
      <c r="E111" s="41">
        <v>1</v>
      </c>
      <c r="H111">
        <v>1</v>
      </c>
      <c r="I111" s="41">
        <v>1</v>
      </c>
      <c r="K111">
        <v>2</v>
      </c>
    </row>
    <row r="112" spans="2:14" x14ac:dyDescent="0.45">
      <c r="B112" s="41">
        <v>39</v>
      </c>
      <c r="D112" s="55" t="s">
        <v>447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1:18" x14ac:dyDescent="0.45">
      <c r="B113" s="41">
        <v>40</v>
      </c>
      <c r="D113" s="55" t="s">
        <v>448</v>
      </c>
      <c r="M113">
        <v>1</v>
      </c>
      <c r="N113">
        <v>4</v>
      </c>
    </row>
    <row r="114" spans="1:18" x14ac:dyDescent="0.45">
      <c r="B114" s="41">
        <v>41</v>
      </c>
      <c r="D114" s="55" t="s">
        <v>449</v>
      </c>
      <c r="G114">
        <v>1</v>
      </c>
      <c r="H114">
        <v>1</v>
      </c>
    </row>
    <row r="115" spans="1:18" x14ac:dyDescent="0.45">
      <c r="B115" s="41">
        <v>42</v>
      </c>
      <c r="D115" s="55" t="s">
        <v>416</v>
      </c>
    </row>
    <row r="116" spans="1:18" x14ac:dyDescent="0.45">
      <c r="B116" s="41">
        <v>43</v>
      </c>
      <c r="D116" s="55" t="s">
        <v>419</v>
      </c>
    </row>
    <row r="117" spans="1:18" x14ac:dyDescent="0.45">
      <c r="B117" s="41">
        <v>44</v>
      </c>
      <c r="D117" s="55" t="s">
        <v>420</v>
      </c>
      <c r="E117" s="41">
        <v>2</v>
      </c>
      <c r="F117">
        <v>1</v>
      </c>
      <c r="H117">
        <v>3</v>
      </c>
      <c r="I117" s="41">
        <v>3</v>
      </c>
      <c r="K117">
        <v>6</v>
      </c>
    </row>
    <row r="118" spans="1:18" x14ac:dyDescent="0.45">
      <c r="B118" s="41">
        <v>45</v>
      </c>
      <c r="D118" s="55" t="s">
        <v>450</v>
      </c>
      <c r="M118">
        <v>1</v>
      </c>
      <c r="N118">
        <v>4</v>
      </c>
    </row>
    <row r="119" spans="1:18" x14ac:dyDescent="0.45">
      <c r="B119" s="41">
        <v>46</v>
      </c>
      <c r="D119" s="55" t="s">
        <v>451</v>
      </c>
      <c r="G119">
        <v>1</v>
      </c>
      <c r="H119">
        <v>1</v>
      </c>
    </row>
    <row r="121" spans="1:18" x14ac:dyDescent="0.45">
      <c r="E121" s="41">
        <f>SUM(E81:E120)</f>
        <v>34</v>
      </c>
      <c r="F121">
        <f>SUM(F81:F120)</f>
        <v>20</v>
      </c>
      <c r="G121">
        <f>SUM(G81:G120)</f>
        <v>5</v>
      </c>
      <c r="H121">
        <f>SUM(E121:G121)</f>
        <v>59</v>
      </c>
      <c r="I121" s="41">
        <v>54</v>
      </c>
      <c r="K121">
        <v>108</v>
      </c>
      <c r="M121" s="72"/>
      <c r="N121" s="72"/>
      <c r="R121" s="41" t="s">
        <v>567</v>
      </c>
    </row>
    <row r="122" spans="1:18" x14ac:dyDescent="0.45">
      <c r="A122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zoomScale="92" zoomScaleNormal="92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R196" sqref="R1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141</v>
      </c>
      <c r="Q2" s="25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1872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1870</v>
      </c>
      <c r="D196" s="85" t="s">
        <v>1871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1913</v>
      </c>
    </row>
    <row r="197" spans="1:18" x14ac:dyDescent="0.45">
      <c r="A197">
        <v>190305</v>
      </c>
      <c r="B197" s="96" t="s">
        <v>1888</v>
      </c>
      <c r="D197" s="85" t="s">
        <v>1889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1909</v>
      </c>
    </row>
    <row r="198" spans="1:18" x14ac:dyDescent="0.45">
      <c r="D198" s="85"/>
      <c r="F198" s="72"/>
      <c r="H198" s="72"/>
      <c r="J198" s="72"/>
      <c r="K198" s="72"/>
      <c r="M198" s="72"/>
      <c r="N198" s="72"/>
    </row>
    <row r="199" spans="1:18" x14ac:dyDescent="0.45">
      <c r="D199" s="85"/>
      <c r="F199" s="72"/>
      <c r="H199" s="72"/>
      <c r="J199" s="72"/>
      <c r="K199" s="72"/>
      <c r="M199" s="72"/>
      <c r="N199" s="72"/>
    </row>
    <row r="200" spans="1:18" x14ac:dyDescent="0.45">
      <c r="D200" s="85"/>
      <c r="F200" s="72"/>
      <c r="H200" s="72"/>
      <c r="J200" s="72"/>
      <c r="K200" s="72"/>
      <c r="M200" s="72"/>
      <c r="N200" s="72"/>
    </row>
    <row r="201" spans="1:18" ht="17.5" thickBot="1" x14ac:dyDescent="0.5">
      <c r="D201"/>
      <c r="F201" s="72"/>
      <c r="H201" s="72"/>
      <c r="K201" s="72"/>
      <c r="M201" s="72"/>
      <c r="N201" s="72"/>
    </row>
    <row r="202" spans="1:18" s="58" customFormat="1" ht="21.5" thickBot="1" x14ac:dyDescent="0.5">
      <c r="A202" s="128" t="s">
        <v>240</v>
      </c>
      <c r="B202" s="129"/>
      <c r="C202" s="100"/>
      <c r="D202" s="130"/>
      <c r="E202" s="99">
        <f>SUM(E4:E201)</f>
        <v>2385</v>
      </c>
      <c r="F202" s="101">
        <f t="shared" ref="F202:M202" si="0">SUM(F4:F201)</f>
        <v>490</v>
      </c>
      <c r="G202" s="101">
        <f t="shared" si="0"/>
        <v>217</v>
      </c>
      <c r="H202" s="101">
        <f t="shared" si="0"/>
        <v>3092</v>
      </c>
      <c r="I202" s="99">
        <f t="shared" si="0"/>
        <v>2875</v>
      </c>
      <c r="J202" s="101">
        <f t="shared" si="0"/>
        <v>31</v>
      </c>
      <c r="K202" s="101">
        <f t="shared" si="0"/>
        <v>5800</v>
      </c>
      <c r="L202" s="99">
        <f t="shared" si="0"/>
        <v>76</v>
      </c>
      <c r="M202" s="101">
        <f t="shared" si="0"/>
        <v>177</v>
      </c>
      <c r="N202" s="101">
        <f>SUM(N4:N201)</f>
        <v>1965</v>
      </c>
      <c r="O202" s="99">
        <f>K202+N202</f>
        <v>7765</v>
      </c>
      <c r="P202" s="99"/>
      <c r="Q202" s="131"/>
    </row>
    <row r="203" spans="1:18" x14ac:dyDescent="0.45">
      <c r="F203" s="72"/>
      <c r="H203" s="72"/>
      <c r="K203" s="72"/>
      <c r="M203" s="72"/>
      <c r="N203" s="72"/>
    </row>
    <row r="205" spans="1:18" x14ac:dyDescent="0.45">
      <c r="F205" s="72"/>
      <c r="H205" s="72"/>
      <c r="K205" s="72"/>
    </row>
    <row r="217" spans="1:17" ht="17.5" thickBot="1" x14ac:dyDescent="0.5"/>
    <row r="218" spans="1:17" ht="21.5" thickBot="1" x14ac:dyDescent="0.5">
      <c r="A218" s="98"/>
      <c r="B218" s="97"/>
      <c r="C218" s="63"/>
      <c r="D218" s="89"/>
      <c r="E218" s="51"/>
      <c r="F218" s="48"/>
      <c r="G218" s="48"/>
      <c r="H218" s="48"/>
      <c r="I218" s="51"/>
      <c r="J218" s="48"/>
      <c r="K218" s="48"/>
      <c r="L218" s="51"/>
      <c r="M218" s="48"/>
      <c r="N218" s="48"/>
      <c r="O218" s="51"/>
      <c r="P218" s="51"/>
      <c r="Q21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workbookViewId="0">
      <pane xSplit="17" ySplit="3" topLeftCell="R152" activePane="bottomRight" state="frozen"/>
      <selection pane="topRight" activeCell="R1" sqref="R1"/>
      <selection pane="bottomLeft" activeCell="A4" sqref="A4"/>
      <selection pane="bottomRight" activeCell="E165" sqref="E16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7" t="s">
        <v>34</v>
      </c>
      <c r="Q2" s="25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1876</v>
      </c>
    </row>
    <row r="160" spans="1:18" x14ac:dyDescent="0.45">
      <c r="A160">
        <v>190305</v>
      </c>
      <c r="B160" s="41" t="s">
        <v>1892</v>
      </c>
      <c r="C160" s="55" t="s">
        <v>1893</v>
      </c>
      <c r="D160" s="55" t="s">
        <v>1894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1899</v>
      </c>
    </row>
    <row r="161" spans="1:18" x14ac:dyDescent="0.45">
      <c r="A161">
        <v>190305</v>
      </c>
      <c r="B161" s="41">
        <v>1199</v>
      </c>
      <c r="C161" s="55" t="s">
        <v>1900</v>
      </c>
      <c r="D161" s="55" t="s">
        <v>1901</v>
      </c>
      <c r="E161" s="41">
        <v>3</v>
      </c>
      <c r="F161" s="72"/>
      <c r="H161" s="72">
        <v>3</v>
      </c>
      <c r="I161" s="73">
        <v>3</v>
      </c>
      <c r="K161" s="58">
        <v>6</v>
      </c>
    </row>
    <row r="162" spans="1:18" x14ac:dyDescent="0.45">
      <c r="A162">
        <v>190309</v>
      </c>
      <c r="B162" s="41">
        <v>1200</v>
      </c>
      <c r="C162" s="55" t="s">
        <v>1904</v>
      </c>
      <c r="D162" s="55" t="s">
        <v>1905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1915</v>
      </c>
    </row>
    <row r="163" spans="1:18" x14ac:dyDescent="0.45">
      <c r="F163" s="72"/>
      <c r="H163" s="72"/>
    </row>
    <row r="164" spans="1:18" x14ac:dyDescent="0.45">
      <c r="F164" s="72"/>
      <c r="H164" s="72"/>
      <c r="R164" s="132"/>
    </row>
    <row r="165" spans="1:18" ht="33.5" x14ac:dyDescent="0.45">
      <c r="A165" s="106" t="s">
        <v>351</v>
      </c>
      <c r="E165" s="41">
        <f>SUM(E4:E164)</f>
        <v>1447</v>
      </c>
      <c r="F165">
        <f>SUM(F4:F164)</f>
        <v>464</v>
      </c>
      <c r="G165">
        <f>SUM(G4:G164)</f>
        <v>155</v>
      </c>
      <c r="H165">
        <f>SUM(E4:G164)</f>
        <v>2066</v>
      </c>
      <c r="I165" s="73">
        <f t="shared" ref="I165:N165" si="0">SUM(I4:I164)</f>
        <v>1911</v>
      </c>
      <c r="J165" s="72">
        <f t="shared" si="0"/>
        <v>9</v>
      </c>
      <c r="K165" s="58">
        <f t="shared" si="0"/>
        <v>3837</v>
      </c>
      <c r="L165" s="41">
        <f t="shared" si="0"/>
        <v>50</v>
      </c>
      <c r="M165">
        <f t="shared" si="0"/>
        <v>110</v>
      </c>
      <c r="N165" s="58">
        <f t="shared" si="0"/>
        <v>1131</v>
      </c>
      <c r="O165" s="127">
        <f>K165+N165</f>
        <v>4968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R43" sqref="R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7" t="s">
        <v>34</v>
      </c>
      <c r="Q2" s="25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3" spans="1:18" x14ac:dyDescent="0.45">
      <c r="A43">
        <v>190305</v>
      </c>
      <c r="B43" t="s">
        <v>1885</v>
      </c>
      <c r="C43" t="s">
        <v>1886</v>
      </c>
      <c r="D43" t="s">
        <v>1887</v>
      </c>
      <c r="E43">
        <v>6</v>
      </c>
      <c r="F43">
        <v>2</v>
      </c>
      <c r="H43">
        <v>8</v>
      </c>
      <c r="I43">
        <v>8</v>
      </c>
      <c r="K43">
        <v>16</v>
      </c>
    </row>
    <row r="48" spans="1:18" ht="17.5" thickBot="1" x14ac:dyDescent="0.5"/>
    <row r="49" spans="1:17" s="1" customFormat="1" ht="26" thickBot="1" x14ac:dyDescent="0.5">
      <c r="A49" s="13" t="s">
        <v>958</v>
      </c>
      <c r="B49" s="11"/>
      <c r="C49" s="11"/>
      <c r="D49" s="11"/>
      <c r="E49" s="11">
        <f>SUM(E4:E48)</f>
        <v>168</v>
      </c>
      <c r="F49" s="11">
        <f>SUM(F4:F48)</f>
        <v>60</v>
      </c>
      <c r="G49" s="11">
        <f>SUM(G4:G48)</f>
        <v>46</v>
      </c>
      <c r="H49" s="11">
        <f>SUM(E4:G48)</f>
        <v>274</v>
      </c>
      <c r="I49" s="11">
        <f>SUM(I4:I48)</f>
        <v>228</v>
      </c>
      <c r="J49" s="11">
        <v>8</v>
      </c>
      <c r="K49" s="11">
        <f>SUM(K4:K48)</f>
        <v>472</v>
      </c>
      <c r="L49" s="11">
        <f>SUM(L4:L48)</f>
        <v>10</v>
      </c>
      <c r="M49" s="11">
        <f>SUM(M4:M48)</f>
        <v>9</v>
      </c>
      <c r="N49" s="11">
        <f>SUM(N4:N48)</f>
        <v>136</v>
      </c>
      <c r="O49" s="11">
        <f>K49+N49</f>
        <v>608</v>
      </c>
      <c r="P49" s="11"/>
      <c r="Q4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7" t="s">
        <v>34</v>
      </c>
      <c r="Q2" s="25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R18" t="s">
        <v>1868</v>
      </c>
      <c r="S18" t="s">
        <v>1866</v>
      </c>
    </row>
    <row r="21" spans="1:19" s="67" customFormat="1" ht="26" x14ac:dyDescent="0.45">
      <c r="A21" s="71" t="s">
        <v>149</v>
      </c>
      <c r="B21" s="69"/>
      <c r="C21" s="68"/>
      <c r="D21" s="69"/>
      <c r="E21" s="68">
        <f>SUM(E4:E20)</f>
        <v>874</v>
      </c>
      <c r="F21" s="67">
        <f>SUM(F4:F20)</f>
        <v>332</v>
      </c>
      <c r="G21" s="67">
        <f>SUM(G4:G20)</f>
        <v>85</v>
      </c>
      <c r="H21" s="67">
        <f>SUM(E21:G21)</f>
        <v>1291</v>
      </c>
      <c r="I21" s="68">
        <f>SUM(I4:I20)</f>
        <v>1206</v>
      </c>
      <c r="J21" s="67">
        <f ca="1">SUM(J4:J21)</f>
        <v>0</v>
      </c>
      <c r="K21" s="77">
        <f>SUM(K4:K20)</f>
        <v>2345</v>
      </c>
      <c r="L21" s="68">
        <f>SUM(L4:L20)</f>
        <v>24</v>
      </c>
      <c r="M21" s="67">
        <f>SUM(M4:M20)</f>
        <v>78.5</v>
      </c>
      <c r="N21" s="70">
        <f>SUM(N4:N20)</f>
        <v>830</v>
      </c>
      <c r="O21" s="76">
        <f>K21+N21</f>
        <v>3175</v>
      </c>
      <c r="P21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34</v>
      </c>
      <c r="Q2" s="25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J19" sqref="J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11.33203125" customWidth="1"/>
    <col min="15" max="15" width="10.332031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58" t="s">
        <v>847</v>
      </c>
      <c r="F2" s="259"/>
      <c r="G2" s="259"/>
      <c r="H2" s="260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913</v>
      </c>
      <c r="F5" s="159">
        <v>253</v>
      </c>
      <c r="G5" s="159">
        <v>87</v>
      </c>
      <c r="H5" s="164">
        <v>1253</v>
      </c>
      <c r="I5" s="216">
        <v>1166</v>
      </c>
      <c r="J5" s="159">
        <v>2</v>
      </c>
      <c r="K5" s="160">
        <v>2335</v>
      </c>
      <c r="L5" s="158">
        <v>34</v>
      </c>
      <c r="M5" s="159">
        <v>71</v>
      </c>
      <c r="N5" s="159">
        <v>593</v>
      </c>
      <c r="O5" s="162">
        <v>2928</v>
      </c>
      <c r="P5" s="211">
        <v>45</v>
      </c>
      <c r="Q5" s="73">
        <v>1700</v>
      </c>
      <c r="R5" s="164">
        <v>1166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2385</v>
      </c>
      <c r="F6" s="160">
        <v>490</v>
      </c>
      <c r="G6" s="160">
        <v>217</v>
      </c>
      <c r="H6" s="164">
        <v>3092</v>
      </c>
      <c r="I6" s="216">
        <v>2875</v>
      </c>
      <c r="J6" s="160">
        <v>31</v>
      </c>
      <c r="K6" s="160">
        <v>5800</v>
      </c>
      <c r="L6" s="163">
        <v>76</v>
      </c>
      <c r="M6" s="160">
        <v>177</v>
      </c>
      <c r="N6" s="160">
        <v>1965</v>
      </c>
      <c r="O6" s="163">
        <v>7765</v>
      </c>
      <c r="P6" s="212">
        <v>90</v>
      </c>
      <c r="Q6" s="245">
        <v>2600</v>
      </c>
      <c r="R6" s="208">
        <v>2875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1447</v>
      </c>
      <c r="F7" s="140">
        <v>464</v>
      </c>
      <c r="G7" s="140">
        <v>155</v>
      </c>
      <c r="H7" s="190">
        <v>2066</v>
      </c>
      <c r="I7" s="217">
        <v>1911</v>
      </c>
      <c r="J7" s="167">
        <v>9</v>
      </c>
      <c r="K7" s="142">
        <v>3837</v>
      </c>
      <c r="L7" s="165">
        <v>50</v>
      </c>
      <c r="M7" s="167">
        <v>110</v>
      </c>
      <c r="N7" s="167">
        <v>1131</v>
      </c>
      <c r="O7" s="161">
        <v>4968</v>
      </c>
      <c r="P7" s="211">
        <v>105</v>
      </c>
      <c r="Q7" s="73">
        <v>2100</v>
      </c>
      <c r="R7" s="190">
        <v>1911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874</v>
      </c>
      <c r="F8" s="140">
        <v>332</v>
      </c>
      <c r="G8" s="140">
        <v>85</v>
      </c>
      <c r="H8" s="190">
        <v>1291</v>
      </c>
      <c r="I8" s="217">
        <v>1206</v>
      </c>
      <c r="J8" s="167">
        <v>1</v>
      </c>
      <c r="K8" s="142">
        <v>2345</v>
      </c>
      <c r="L8" s="165">
        <v>24</v>
      </c>
      <c r="M8" s="167">
        <v>78.5</v>
      </c>
      <c r="N8" s="167">
        <v>830</v>
      </c>
      <c r="O8" s="161">
        <v>3175</v>
      </c>
      <c r="P8" s="211">
        <v>195</v>
      </c>
      <c r="Q8" s="73">
        <v>1100</v>
      </c>
      <c r="R8" s="190">
        <v>1206</v>
      </c>
    </row>
    <row r="9" spans="1:20" ht="17.5" x14ac:dyDescent="0.45">
      <c r="A9" s="183" t="s">
        <v>866</v>
      </c>
      <c r="B9" s="165"/>
      <c r="C9" s="140"/>
      <c r="D9" s="166"/>
      <c r="E9" s="165">
        <v>168</v>
      </c>
      <c r="F9" s="140">
        <v>60</v>
      </c>
      <c r="G9" s="140">
        <v>46</v>
      </c>
      <c r="H9" s="190">
        <v>274</v>
      </c>
      <c r="I9" s="218">
        <v>228</v>
      </c>
      <c r="J9" s="141">
        <v>8</v>
      </c>
      <c r="K9" s="142">
        <v>472</v>
      </c>
      <c r="L9" s="165">
        <v>10</v>
      </c>
      <c r="M9" s="167">
        <v>9</v>
      </c>
      <c r="N9" s="167">
        <v>136</v>
      </c>
      <c r="O9" s="161">
        <v>608</v>
      </c>
      <c r="P9" s="211">
        <v>30</v>
      </c>
      <c r="Q9" s="73">
        <v>980</v>
      </c>
      <c r="R9" s="190">
        <v>228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6160</v>
      </c>
      <c r="F13" s="172">
        <f t="shared" ref="F13:N13" si="0">SUM(F4:F12)</f>
        <v>1659</v>
      </c>
      <c r="G13" s="172">
        <f t="shared" si="0"/>
        <v>613</v>
      </c>
      <c r="H13" s="173">
        <f t="shared" si="0"/>
        <v>8432</v>
      </c>
      <c r="I13" s="219">
        <f t="shared" si="0"/>
        <v>7819</v>
      </c>
      <c r="J13" s="172">
        <f t="shared" si="0"/>
        <v>51</v>
      </c>
      <c r="K13" s="172">
        <f t="shared" si="0"/>
        <v>15655</v>
      </c>
      <c r="L13" s="171">
        <f>SUM(L4:L12)</f>
        <v>226</v>
      </c>
      <c r="M13" s="172">
        <f>SUM(M4:M11)</f>
        <v>479.5</v>
      </c>
      <c r="N13" s="172">
        <f t="shared" si="0"/>
        <v>5073</v>
      </c>
      <c r="O13" s="168">
        <f>SUM(O4:O12)</f>
        <v>20728</v>
      </c>
      <c r="P13" s="213">
        <f>SUM(P4:P12)</f>
        <v>465</v>
      </c>
      <c r="Q13" s="246">
        <f>SUM(Q4:Q12)</f>
        <v>10020</v>
      </c>
      <c r="R13" s="247">
        <f>SUM(R4:R12)</f>
        <v>7819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1895</v>
      </c>
      <c r="M14" s="248" t="s">
        <v>1869</v>
      </c>
      <c r="N14" s="248" t="s">
        <v>1896</v>
      </c>
      <c r="O14" s="160">
        <v>2530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465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f>O13+O14+O15</f>
        <v>23723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88" workbookViewId="0">
      <selection activeCell="L42" sqref="L42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>
        <v>30</v>
      </c>
      <c r="K42" s="132">
        <v>43528</v>
      </c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 t="s">
        <v>1916</v>
      </c>
      <c r="C56" s="224"/>
      <c r="D56" s="224"/>
      <c r="E56" s="224"/>
      <c r="F56" s="224"/>
      <c r="G56" s="224"/>
      <c r="H56" s="224"/>
      <c r="I56" s="69"/>
      <c r="J56" s="69">
        <v>195</v>
      </c>
      <c r="K56" t="s">
        <v>1917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/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>
        <v>30</v>
      </c>
      <c r="K89" t="s">
        <v>1914</v>
      </c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465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1883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1877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1883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1884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1879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1880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1879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1880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1879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1880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1878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1879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1877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1881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1878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1880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1878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1877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1880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1878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1882</v>
      </c>
    </row>
    <row r="24" spans="1:4" x14ac:dyDescent="0.45">
      <c r="A24" s="96">
        <v>3.5</v>
      </c>
      <c r="B24" s="57" t="s">
        <v>1890</v>
      </c>
      <c r="C24" s="214">
        <v>200000</v>
      </c>
      <c r="D24" s="55" t="s">
        <v>1891</v>
      </c>
    </row>
    <row r="25" spans="1:4" x14ac:dyDescent="0.45">
      <c r="A25" s="96">
        <v>3.5</v>
      </c>
      <c r="B25" s="57" t="s">
        <v>1897</v>
      </c>
      <c r="C25" s="235">
        <v>300000</v>
      </c>
      <c r="D25" s="55" t="s">
        <v>1898</v>
      </c>
    </row>
    <row r="26" spans="1:4" x14ac:dyDescent="0.45">
      <c r="A26" s="96">
        <v>3.9</v>
      </c>
      <c r="B26" s="57" t="s">
        <v>1902</v>
      </c>
      <c r="C26" s="235">
        <v>100000</v>
      </c>
      <c r="D26" s="55" t="s">
        <v>1903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1759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2019-03-13T05:20:03Z</dcterms:modified>
</cp:coreProperties>
</file>