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5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M13" i="8" l="1"/>
  <c r="P13" i="8" l="1"/>
  <c r="N167" i="4" l="1"/>
  <c r="M167" i="4"/>
  <c r="L167" i="4"/>
  <c r="K167" i="4"/>
  <c r="J167" i="4"/>
  <c r="I167" i="4"/>
  <c r="H167" i="4"/>
  <c r="G167" i="4"/>
  <c r="F167" i="4"/>
  <c r="E167" i="4"/>
  <c r="Q13" i="8" l="1"/>
  <c r="R13" i="8"/>
  <c r="E202" i="3" l="1"/>
  <c r="C30" i="11" l="1"/>
  <c r="J98" i="10" l="1"/>
  <c r="N20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02" i="3" l="1"/>
  <c r="H81" i="2" l="1"/>
  <c r="H49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9" i="6"/>
  <c r="M49" i="6"/>
  <c r="L49" i="6"/>
  <c r="K49" i="6"/>
  <c r="I49" i="6"/>
  <c r="G49" i="6"/>
  <c r="F49" i="6"/>
  <c r="E49" i="6"/>
  <c r="O49" i="6" l="1"/>
  <c r="J202" i="3" l="1"/>
  <c r="G202" i="3" l="1"/>
  <c r="H123" i="1" l="1"/>
  <c r="J81" i="2" l="1"/>
  <c r="L202" i="3"/>
  <c r="F202" i="3"/>
  <c r="M202" i="3"/>
  <c r="K202" i="3"/>
  <c r="H202" i="3"/>
  <c r="N123" i="1"/>
  <c r="M123" i="1"/>
  <c r="L123" i="1"/>
  <c r="K123" i="1"/>
  <c r="J123" i="1"/>
  <c r="I123" i="1"/>
  <c r="G123" i="1"/>
  <c r="F123" i="1"/>
  <c r="E123" i="1"/>
  <c r="O167" i="4" l="1"/>
  <c r="G122" i="2"/>
  <c r="F122" i="2"/>
  <c r="E122" i="2"/>
  <c r="N81" i="2"/>
  <c r="M81" i="2"/>
  <c r="L81" i="2"/>
  <c r="K81" i="2"/>
  <c r="I81" i="2"/>
  <c r="G81" i="2"/>
  <c r="F81" i="2"/>
  <c r="E81" i="2"/>
  <c r="H122" i="2" l="1"/>
  <c r="O81" i="2"/>
  <c r="O13" i="8"/>
  <c r="O16" i="8" s="1"/>
  <c r="N21" i="5"/>
  <c r="M21" i="5"/>
  <c r="L21" i="5"/>
  <c r="K21" i="5"/>
  <c r="O21" i="5" s="1"/>
  <c r="I21" i="5"/>
  <c r="G21" i="5"/>
  <c r="F21" i="5"/>
  <c r="E21" i="5"/>
  <c r="H21" i="5" l="1"/>
  <c r="N13" i="8"/>
  <c r="K13" i="8"/>
  <c r="J13" i="8"/>
  <c r="I13" i="8"/>
  <c r="G13" i="8"/>
  <c r="F13" i="8"/>
  <c r="H13" i="8" l="1"/>
  <c r="H111" i="1"/>
  <c r="E111" i="1" l="1"/>
  <c r="O202" i="3"/>
  <c r="J21" i="5"/>
</calcChain>
</file>

<file path=xl/sharedStrings.xml><?xml version="1.0" encoding="utf-8"?>
<sst xmlns="http://schemas.openxmlformats.org/spreadsheetml/2006/main" count="2150" uniqueCount="1928">
  <si>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</si>
  <si>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</si>
  <si>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</si>
  <si>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</si>
  <si>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</si>
  <si>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</si>
  <si>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</si>
  <si>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</si>
  <si>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</si>
  <si>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</si>
  <si>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</si>
  <si>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</si>
  <si>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</si>
  <si>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</si>
  <si>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</si>
  <si>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</si>
  <si>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</si>
  <si>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</si>
  <si>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</si>
  <si>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</si>
  <si>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</si>
  <si>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</si>
  <si>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</si>
  <si>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</si>
  <si>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</si>
  <si>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</si>
  <si>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</si>
  <si>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</si>
  <si>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</si>
  <si>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</si>
  <si>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</si>
  <si>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</si>
  <si>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</si>
  <si>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</si>
  <si>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</si>
  <si>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</si>
  <si>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</si>
  <si>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</si>
  <si>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</si>
  <si>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</si>
  <si>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</si>
  <si>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</si>
  <si>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</si>
  <si>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</si>
  <si>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</si>
  <si>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</si>
  <si>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</si>
  <si>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</si>
  <si>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</si>
  <si>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</si>
  <si>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</si>
  <si>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</si>
  <si>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</si>
  <si>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</si>
  <si>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</si>
  <si>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</si>
  <si>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</si>
  <si>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</si>
  <si>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</si>
  <si>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</si>
  <si>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</si>
  <si>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</si>
  <si>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</si>
  <si>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</si>
  <si>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</si>
  <si>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</si>
  <si>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</si>
  <si>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</si>
  <si>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</si>
  <si>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</si>
  <si>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</si>
  <si>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</si>
  <si>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</si>
  <si>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</si>
  <si>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</si>
  <si>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</si>
  <si>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</si>
  <si>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</si>
  <si>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</si>
  <si>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</si>
  <si>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</si>
  <si>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</si>
  <si>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</si>
  <si>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</si>
  <si>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</si>
  <si>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</si>
  <si>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</si>
  <si>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</si>
  <si>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</si>
  <si>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</si>
  <si>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</si>
  <si>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</si>
  <si>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</si>
  <si>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</si>
  <si>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</si>
  <si>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</si>
  <si>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</si>
  <si>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</si>
  <si>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</si>
  <si>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</si>
  <si>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</si>
  <si>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</si>
  <si>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</si>
  <si>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</si>
  <si>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</si>
  <si>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</si>
  <si>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</si>
  <si>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</si>
  <si>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</si>
  <si>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</si>
  <si>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</si>
  <si>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</si>
  <si>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</si>
  <si>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</si>
  <si>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</si>
  <si>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</si>
  <si>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</si>
  <si>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</si>
  <si>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</si>
  <si>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</si>
  <si>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</si>
  <si>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</si>
  <si>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</si>
  <si>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</si>
  <si>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</si>
  <si>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</si>
  <si>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</si>
  <si>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</si>
  <si>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</si>
  <si>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</si>
  <si>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</si>
  <si>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</si>
  <si>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</si>
  <si>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</si>
  <si>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</si>
  <si>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</si>
  <si>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</si>
  <si>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</si>
  <si>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</si>
  <si>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</si>
  <si>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</si>
  <si>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</si>
  <si>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</si>
  <si>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</si>
  <si>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</si>
  <si>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</si>
  <si>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</si>
  <si>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</si>
  <si>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</si>
  <si>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</si>
  <si>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</si>
  <si>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</si>
  <si>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</si>
  <si>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</si>
  <si>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</si>
  <si>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</si>
  <si>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</si>
  <si>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</si>
  <si>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</si>
  <si>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</si>
  <si>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</si>
  <si>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</si>
  <si>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</si>
  <si>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</si>
  <si>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</si>
  <si>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</si>
  <si>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</si>
  <si>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</si>
  <si>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</si>
  <si>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</si>
  <si>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</si>
  <si>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</si>
  <si>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</si>
  <si>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</si>
  <si>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</si>
  <si>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</si>
  <si>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</si>
  <si>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</si>
  <si>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</si>
  <si>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</si>
  <si>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</si>
  <si>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</si>
  <si>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</si>
  <si>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</si>
  <si>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</si>
  <si>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</si>
  <si>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</si>
  <si>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</si>
  <si>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</si>
  <si>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</si>
  <si>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</si>
  <si>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</si>
  <si>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</si>
  <si>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</si>
  <si>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</si>
  <si>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</si>
  <si>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</si>
  <si>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</si>
  <si>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</si>
  <si>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</si>
  <si>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</si>
  <si>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</si>
  <si>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</si>
  <si>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</si>
  <si>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</si>
  <si>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</si>
  <si>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</si>
  <si>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</si>
  <si>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</si>
  <si>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</si>
  <si>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</si>
  <si>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</si>
  <si>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</si>
  <si>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</si>
  <si>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</si>
  <si>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</si>
  <si>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</si>
  <si>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</si>
  <si>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</si>
  <si>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</si>
  <si>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</si>
  <si>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</si>
  <si>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</si>
  <si>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</si>
  <si>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</si>
  <si>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</si>
  <si>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</si>
  <si>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</si>
  <si>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</si>
  <si>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</si>
  <si>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</si>
  <si>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</si>
  <si>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</si>
  <si>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</si>
  <si>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</si>
  <si>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</si>
  <si>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</si>
  <si>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</si>
  <si>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</si>
  <si>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</si>
  <si>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</si>
  <si>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</si>
  <si>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</si>
  <si>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</si>
  <si>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</si>
  <si>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</si>
  <si>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</si>
  <si>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</si>
  <si>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</si>
  <si>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</si>
  <si>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</si>
  <si>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</si>
  <si>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</si>
  <si>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</si>
  <si>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</si>
  <si>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</si>
  <si>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</si>
  <si>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</si>
  <si>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</si>
  <si>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</si>
  <si>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</si>
  <si>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</si>
  <si>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</si>
  <si>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</si>
  <si>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</si>
  <si>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</si>
  <si>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</si>
  <si>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</si>
  <si>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</si>
  <si>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</si>
  <si>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</si>
  <si>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</si>
  <si>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</si>
  <si>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</si>
  <si>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</si>
  <si>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</si>
  <si>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</si>
  <si>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</si>
  <si>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</si>
  <si>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</si>
  <si>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</si>
  <si>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</si>
  <si>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</si>
  <si>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</si>
  <si>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</si>
  <si>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</si>
  <si>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</si>
  <si>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</si>
  <si>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</si>
  <si>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</si>
  <si>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</si>
  <si>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</si>
  <si>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</si>
  <si>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</si>
  <si>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</si>
  <si>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</si>
  <si>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</si>
  <si>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</si>
  <si>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</si>
  <si>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</si>
  <si>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</si>
  <si>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</si>
  <si>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</si>
  <si>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</si>
  <si>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</si>
  <si>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</si>
  <si>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</si>
  <si>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</si>
  <si>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</si>
  <si>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</si>
  <si>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</si>
  <si>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</si>
  <si>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</si>
  <si>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</si>
  <si>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</si>
  <si>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</si>
  <si>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</si>
  <si>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</si>
  <si>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</si>
  <si>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</si>
  <si>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</si>
  <si>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</si>
  <si>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</si>
  <si>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</si>
  <si>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</si>
  <si>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</si>
  <si>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</si>
  <si>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</si>
  <si>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</si>
  <si>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</si>
  <si>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</si>
  <si>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</si>
  <si>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</si>
  <si>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</si>
  <si>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</si>
  <si>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</si>
  <si>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</si>
  <si>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</si>
  <si>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</si>
  <si>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</si>
  <si>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</si>
  <si>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</si>
  <si>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</si>
  <si>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</si>
  <si>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</si>
  <si>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</si>
  <si>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</si>
  <si>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</si>
  <si>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</si>
  <si>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</si>
  <si>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</si>
  <si>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</si>
  <si>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</si>
  <si>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</si>
  <si>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</si>
  <si>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</si>
  <si>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</si>
  <si>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</si>
  <si>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</si>
  <si>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</si>
  <si>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</si>
  <si>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</si>
  <si>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</si>
  <si>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</si>
  <si>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</si>
  <si>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</si>
  <si>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</si>
  <si>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</si>
  <si>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</si>
  <si>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</si>
  <si>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</si>
  <si>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</si>
  <si>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</si>
  <si>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</si>
  <si>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</si>
  <si>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</si>
  <si>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</si>
  <si>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</si>
  <si>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</si>
  <si>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</si>
  <si>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</si>
  <si>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</si>
  <si>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</si>
  <si>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</si>
  <si>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</si>
  <si>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</si>
  <si>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</si>
  <si>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</si>
  <si>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</si>
  <si>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</si>
  <si>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</si>
  <si>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</si>
  <si>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</si>
  <si>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</si>
  <si>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</si>
  <si>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</si>
  <si>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</si>
  <si>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</si>
  <si>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</si>
  <si>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</si>
  <si>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</si>
  <si>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</si>
  <si>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</si>
  <si>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</si>
  <si>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</si>
  <si>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</si>
  <si>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</si>
  <si>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</si>
  <si>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</si>
  <si>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</si>
  <si>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</si>
  <si>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</si>
  <si>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</si>
  <si>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</si>
  <si>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</si>
  <si>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</si>
  <si>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</si>
  <si>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</si>
  <si>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</si>
  <si>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</si>
  <si>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</si>
  <si>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</si>
  <si>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</si>
  <si>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</si>
  <si>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</si>
  <si>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</si>
  <si>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</si>
  <si>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</si>
  <si>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</si>
  <si>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</si>
  <si>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</si>
  <si>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</si>
  <si>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</si>
  <si>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</si>
  <si>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</si>
  <si>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</si>
  <si>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</si>
  <si>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</si>
  <si>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</si>
  <si>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</si>
  <si>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</si>
  <si>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</si>
  <si>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</si>
  <si>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</si>
  <si>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</si>
  <si>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</si>
  <si>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</si>
  <si>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</si>
  <si>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</si>
  <si>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</si>
  <si>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</si>
  <si>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</si>
  <si>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</si>
  <si>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</si>
  <si>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</si>
  <si>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</si>
  <si>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</si>
  <si>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</si>
  <si>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</si>
  <si>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</si>
  <si>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</si>
  <si>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</si>
  <si>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</si>
  <si>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</si>
  <si>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</si>
  <si>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</si>
  <si>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</si>
  <si>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</si>
  <si>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</si>
  <si>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</si>
  <si>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</si>
  <si>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</si>
  <si>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</si>
  <si>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</si>
  <si>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</si>
  <si>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</si>
  <si>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</si>
  <si>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</si>
  <si>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</si>
  <si>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</si>
  <si>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</si>
  <si>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</si>
  <si>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</si>
  <si>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</si>
  <si>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</si>
  <si>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</si>
  <si>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</si>
  <si>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</si>
  <si>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</si>
  <si>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</si>
  <si>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</si>
  <si>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</si>
  <si>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</si>
  <si>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</si>
  <si>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</si>
  <si>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</si>
  <si>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</si>
  <si>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</si>
  <si>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</si>
  <si>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</si>
  <si>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</si>
  <si>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</si>
  <si>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</si>
  <si>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</si>
  <si>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</si>
  <si>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</si>
  <si>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</si>
  <si>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</si>
  <si>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</si>
  <si>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</si>
  <si>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</si>
  <si>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</si>
  <si>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</si>
  <si>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</si>
  <si>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</si>
  <si>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</si>
  <si>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</si>
  <si>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</si>
  <si>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</si>
  <si>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</si>
  <si>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</si>
  <si>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</si>
  <si>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</si>
  <si>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</si>
  <si>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</si>
  <si>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</si>
  <si>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</si>
  <si>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</si>
  <si>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</si>
  <si>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</si>
  <si>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</si>
  <si>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</si>
  <si>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</si>
  <si>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</si>
  <si>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</si>
  <si>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</si>
  <si>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</si>
  <si>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</si>
  <si>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</si>
  <si>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</si>
  <si>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</si>
  <si>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</si>
  <si>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</si>
  <si>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</si>
  <si>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</si>
  <si>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</si>
  <si>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</si>
  <si>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</si>
  <si>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</si>
  <si>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</si>
  <si>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</si>
  <si>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</si>
  <si>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</si>
  <si>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</si>
  <si>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</si>
  <si>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</si>
  <si>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</si>
  <si>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</si>
  <si>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</si>
  <si>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</si>
  <si>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</si>
  <si>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</si>
  <si>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</si>
  <si>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</si>
  <si>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</si>
  <si>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</si>
  <si>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</si>
  <si>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</si>
  <si>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</si>
  <si>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</si>
  <si>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</si>
  <si>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</si>
  <si>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</si>
  <si>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</si>
  <si>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</si>
  <si>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</si>
  <si>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</si>
  <si>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</si>
  <si>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</si>
  <si>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</si>
  <si>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</si>
  <si>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</si>
  <si>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</si>
  <si>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</si>
  <si>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</si>
  <si>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</si>
  <si>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</si>
  <si>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</si>
  <si>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</si>
  <si>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</si>
  <si>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</si>
  <si>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</si>
  <si>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</si>
  <si>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</si>
  <si>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</si>
  <si>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</si>
  <si>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</si>
  <si>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</si>
  <si>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</si>
  <si>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</si>
  <si>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</si>
  <si>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</si>
  <si>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</si>
  <si>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</si>
  <si>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</si>
  <si>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</si>
  <si>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</si>
  <si>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</si>
  <si>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</si>
  <si>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</si>
  <si>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</si>
  <si>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</si>
  <si>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</si>
  <si>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</si>
  <si>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</si>
  <si>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</si>
  <si>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</si>
  <si>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</si>
  <si>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</si>
  <si>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</si>
  <si>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</si>
  <si>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</si>
  <si>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</si>
  <si>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</si>
  <si>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</si>
  <si>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</si>
  <si>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</si>
  <si>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</si>
  <si>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</si>
  <si>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</si>
  <si>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</si>
  <si>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</si>
  <si>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</si>
  <si>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</si>
  <si>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</si>
  <si>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</si>
  <si>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</si>
  <si>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</si>
  <si>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</si>
  <si>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</si>
  <si>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</si>
  <si>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</si>
  <si>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</si>
  <si>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</si>
  <si>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</si>
  <si>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</si>
  <si>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</si>
  <si>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</si>
  <si>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</si>
  <si>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</si>
  <si>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</si>
  <si>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</si>
  <si>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</si>
  <si>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</si>
  <si>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</si>
  <si>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</si>
  <si>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</si>
  <si>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</si>
  <si>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</si>
  <si>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</si>
  <si>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</si>
  <si>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</si>
  <si>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</si>
  <si>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</si>
  <si>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</si>
  <si>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</si>
  <si>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</si>
  <si>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</si>
  <si>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</si>
  <si>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</si>
  <si>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</si>
  <si>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</si>
  <si>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</si>
  <si>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</si>
  <si>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</si>
  <si>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</si>
  <si>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</si>
  <si>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</si>
  <si>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</si>
  <si>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</si>
  <si>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</si>
  <si>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</si>
  <si>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</si>
  <si>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</si>
  <si>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</si>
  <si>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</si>
  <si>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</si>
  <si>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</si>
  <si>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</si>
  <si>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</si>
  <si>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</si>
  <si>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</si>
  <si>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</si>
  <si>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</si>
  <si>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</si>
  <si>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</si>
  <si>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</si>
  <si>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</si>
  <si>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</si>
  <si>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</si>
  <si>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</si>
  <si>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</si>
  <si>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</si>
  <si>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</si>
  <si>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</si>
  <si>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</si>
  <si>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</si>
  <si>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</si>
  <si>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</si>
  <si>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</si>
  <si>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</si>
  <si>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</si>
  <si>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</si>
  <si>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</si>
  <si>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</si>
  <si>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</si>
  <si>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</si>
  <si>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</si>
  <si>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</si>
  <si>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</si>
  <si>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</si>
  <si>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</si>
  <si>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</si>
  <si>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</si>
  <si>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</si>
  <si>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</si>
  <si>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</si>
  <si>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</si>
  <si>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</si>
  <si>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</si>
  <si>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</si>
  <si>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</si>
  <si>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</si>
  <si>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</si>
  <si>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</si>
  <si>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</si>
  <si>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</si>
  <si>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</si>
  <si>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</si>
  <si>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</si>
  <si>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</si>
  <si>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</si>
  <si>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</si>
  <si>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</si>
  <si>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</si>
  <si>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</si>
  <si>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</si>
  <si>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</si>
  <si>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</si>
  <si>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</si>
  <si>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</si>
  <si>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</si>
  <si>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</si>
  <si>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</si>
  <si>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</si>
  <si>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</si>
  <si>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</si>
  <si>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</si>
  <si>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</si>
  <si>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</si>
  <si>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</si>
  <si>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</si>
  <si>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</si>
  <si>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</si>
  <si>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</si>
  <si>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</si>
  <si>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</si>
  <si>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</si>
  <si>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</si>
  <si>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</si>
  <si>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</si>
  <si>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</si>
  <si>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</si>
  <si>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</si>
  <si>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</si>
  <si>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</si>
  <si>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</si>
  <si>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</si>
  <si>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</si>
  <si>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</si>
  <si>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</si>
  <si>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</si>
  <si>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</si>
  <si>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</si>
  <si>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</si>
  <si>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</si>
  <si>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</si>
  <si>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</si>
  <si>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</si>
  <si>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</si>
  <si>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</si>
  <si>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</si>
  <si>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</si>
  <si>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</si>
  <si>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</si>
  <si>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</si>
  <si>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</si>
  <si>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</si>
  <si>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</si>
  <si>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</si>
  <si>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</si>
  <si>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</si>
  <si>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</si>
  <si>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</si>
  <si>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</si>
  <si>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</si>
  <si>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</si>
  <si>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</si>
  <si>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</si>
  <si>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</si>
  <si>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</si>
  <si>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</si>
  <si>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</si>
  <si>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</si>
  <si>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</si>
  <si>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</si>
  <si>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</si>
  <si>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</si>
  <si>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</si>
  <si>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</si>
  <si>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</si>
  <si>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</si>
  <si>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</si>
  <si>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</si>
  <si>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</si>
  <si>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</si>
  <si>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</si>
  <si>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</si>
  <si>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</si>
  <si>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</si>
  <si>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</si>
  <si>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</si>
  <si>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</si>
  <si>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</si>
  <si>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</si>
  <si>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</si>
  <si>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</si>
  <si>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</si>
  <si>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</si>
  <si>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</si>
  <si>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</si>
  <si>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</si>
  <si>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</si>
  <si>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</si>
  <si>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</si>
  <si>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</si>
  <si>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</si>
  <si>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</si>
  <si>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</si>
  <si>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</si>
  <si>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</si>
  <si>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</si>
  <si>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</si>
  <si>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</si>
  <si>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</si>
  <si>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</si>
  <si>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</si>
  <si>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</si>
  <si>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</si>
  <si>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</si>
  <si>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</si>
  <si>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</si>
  <si>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</si>
  <si>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</si>
  <si>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</si>
  <si>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</si>
  <si>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</si>
  <si>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</si>
  <si>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</si>
  <si>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</si>
  <si>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</si>
  <si>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</si>
  <si>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</si>
  <si>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</si>
  <si>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</si>
  <si>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</si>
  <si>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</si>
  <si>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</si>
  <si>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</si>
  <si>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</si>
  <si>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</si>
  <si>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</si>
  <si>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</si>
  <si>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</si>
  <si>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</si>
  <si>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</si>
  <si>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</si>
  <si>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</si>
  <si>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</si>
  <si>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</si>
  <si>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</si>
  <si>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</si>
  <si>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</si>
  <si>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</si>
  <si>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</si>
  <si>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</si>
  <si>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</si>
  <si>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</si>
  <si>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</si>
  <si>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</si>
  <si>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</si>
  <si>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</si>
  <si>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</si>
  <si>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</si>
  <si>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</si>
  <si>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</si>
  <si>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</si>
  <si>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</si>
  <si>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</si>
  <si>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</si>
  <si>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</si>
  <si>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</si>
  <si>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</si>
  <si>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</si>
  <si>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</si>
  <si>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</si>
  <si>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</si>
  <si>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</si>
  <si>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</si>
  <si>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</si>
  <si>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</si>
  <si>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</si>
  <si>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</si>
  <si>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</si>
  <si>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</si>
  <si>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</si>
  <si>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</si>
  <si>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</si>
  <si>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</si>
  <si>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</si>
  <si>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</si>
  <si>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</si>
  <si>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</si>
  <si>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</si>
  <si>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</si>
  <si>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</si>
  <si>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</si>
  <si>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</si>
  <si>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</si>
  <si>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</si>
  <si>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</si>
  <si>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</si>
  <si>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</si>
  <si>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</si>
  <si>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</si>
  <si>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</si>
  <si>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</si>
  <si>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</si>
  <si>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</si>
  <si>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</si>
  <si>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</si>
  <si>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</si>
  <si>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</si>
  <si>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</si>
  <si>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</si>
  <si>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</si>
  <si>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</si>
  <si>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</si>
  <si>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</si>
  <si>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</si>
  <si>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</si>
  <si>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</si>
  <si>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</si>
  <si>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</si>
  <si>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</si>
  <si>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</si>
  <si>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</si>
  <si>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</si>
  <si>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</si>
  <si>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</si>
  <si>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</si>
  <si>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</si>
  <si>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</si>
  <si>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</si>
  <si>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</si>
  <si>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</si>
  <si>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</si>
  <si>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</si>
  <si>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</si>
  <si>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</si>
  <si>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</si>
  <si>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</si>
  <si>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</si>
  <si>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</si>
  <si>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</si>
  <si>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</si>
  <si>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</si>
  <si>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</si>
  <si>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</si>
  <si>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</si>
  <si>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</si>
  <si>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</si>
  <si>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</si>
  <si>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</si>
  <si>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</si>
  <si>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</si>
  <si>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</si>
  <si>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</si>
  <si>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</si>
  <si>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</si>
  <si>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</si>
  <si>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</si>
  <si>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</si>
  <si>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</si>
  <si>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</si>
  <si>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</si>
  <si>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</si>
  <si>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</si>
  <si>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</si>
  <si>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</si>
  <si>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</si>
  <si>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</si>
  <si>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</si>
  <si>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</si>
  <si>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</si>
  <si>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</si>
  <si>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</si>
  <si>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</si>
  <si>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</si>
  <si>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</si>
  <si>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</si>
  <si>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</si>
  <si>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</si>
  <si>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</si>
  <si>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</si>
  <si>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</si>
  <si>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</si>
  <si>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</si>
  <si>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</si>
  <si>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</si>
  <si>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</si>
  <si>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</si>
  <si>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</si>
  <si>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</si>
  <si>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</si>
  <si>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</si>
  <si>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</si>
  <si>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</si>
  <si>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</si>
  <si>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</si>
  <si>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</si>
  <si>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</si>
  <si>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</si>
  <si>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</si>
  <si>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</si>
  <si>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</si>
  <si>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</si>
  <si>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</si>
  <si>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</si>
  <si>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</si>
  <si>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</si>
  <si>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</si>
  <si>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</si>
  <si>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</si>
  <si>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</si>
  <si>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</si>
  <si>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</si>
  <si>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</si>
  <si>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</si>
  <si>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</si>
  <si>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</si>
  <si>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</si>
  <si>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</si>
  <si>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</si>
  <si>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</si>
  <si>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</si>
  <si>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</si>
  <si>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</si>
  <si>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</si>
  <si>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</si>
  <si>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</si>
  <si>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</si>
  <si>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</si>
  <si>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</si>
  <si>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</si>
  <si>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</si>
  <si>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</si>
  <si>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</si>
  <si>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</si>
  <si>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</si>
  <si>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</si>
  <si>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</si>
  <si>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</si>
  <si>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</si>
  <si>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</si>
  <si>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</si>
  <si>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</si>
  <si>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</si>
  <si>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</si>
  <si>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</si>
  <si>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</si>
  <si>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</si>
  <si>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</si>
  <si>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</si>
  <si>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</si>
  <si>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</si>
  <si>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</si>
  <si>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</si>
  <si>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</si>
  <si>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</si>
  <si>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</si>
  <si>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</si>
  <si>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</si>
  <si>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</si>
  <si>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</si>
  <si>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</si>
  <si>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</si>
  <si>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</si>
  <si>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</si>
  <si>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</si>
  <si>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</si>
  <si>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</si>
  <si>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</si>
  <si>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</si>
  <si>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</si>
  <si>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</si>
  <si>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</si>
  <si>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</si>
  <si>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</si>
  <si>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</si>
  <si>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</si>
  <si>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</si>
  <si>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</si>
  <si>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</si>
  <si>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</si>
  <si>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</si>
  <si>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</si>
  <si>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</si>
  <si>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</si>
  <si>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</si>
  <si>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</si>
  <si>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</si>
  <si>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</si>
  <si>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</si>
  <si>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</si>
  <si>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</si>
  <si>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</si>
  <si>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</si>
  <si>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</si>
  <si>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</si>
  <si>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</si>
  <si>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</si>
  <si>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</si>
  <si>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</si>
  <si>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</si>
  <si>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</si>
  <si>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</si>
  <si>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</si>
  <si>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</si>
  <si>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</si>
  <si>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</si>
  <si>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</si>
  <si>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</si>
  <si>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</si>
  <si>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</si>
  <si>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</si>
  <si>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</si>
  <si>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</si>
  <si>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</si>
  <si>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</si>
  <si>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</si>
  <si>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</si>
  <si>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</si>
  <si>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</si>
  <si>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</si>
  <si>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</si>
  <si>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</si>
  <si>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</si>
  <si>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</si>
  <si>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</si>
  <si>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</si>
  <si>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</si>
  <si>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</si>
  <si>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</si>
  <si>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</si>
  <si>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</si>
  <si>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</si>
  <si>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</si>
  <si>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</si>
  <si>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</si>
  <si>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</si>
  <si>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</si>
  <si>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</si>
  <si>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</si>
  <si>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</si>
  <si>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</si>
  <si>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</si>
  <si>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</si>
  <si>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</si>
  <si>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</si>
  <si>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</si>
  <si>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</si>
  <si>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</si>
  <si>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</si>
  <si>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</si>
  <si>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</si>
  <si>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</si>
  <si>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</si>
  <si>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</si>
  <si>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</si>
  <si>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</si>
  <si>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</si>
  <si>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</si>
  <si>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</si>
  <si>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</si>
  <si>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</si>
  <si>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</si>
  <si>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</si>
  <si>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</si>
  <si>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</si>
  <si>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</si>
  <si>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</si>
  <si>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</si>
  <si>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</si>
  <si>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</si>
  <si>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</si>
  <si>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</si>
  <si>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</si>
  <si>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</si>
  <si>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</si>
  <si>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</si>
  <si>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</si>
  <si>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</si>
  <si>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</si>
  <si>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</si>
  <si>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</si>
  <si>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</si>
  <si>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</si>
  <si>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</si>
  <si>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</si>
  <si>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</si>
  <si>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</si>
  <si>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</si>
  <si>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</si>
  <si>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</si>
  <si>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</si>
  <si>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</si>
  <si>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</si>
  <si>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</si>
  <si>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</si>
  <si>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</si>
  <si>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</si>
  <si>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</si>
  <si>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</si>
  <si>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</si>
  <si>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</si>
  <si>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</si>
  <si>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</si>
  <si>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</si>
  <si>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</si>
  <si>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</si>
  <si>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</si>
  <si>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</si>
  <si>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</si>
  <si>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</si>
  <si>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</si>
  <si>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</si>
  <si>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</si>
  <si>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</si>
  <si>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</si>
  <si>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</si>
  <si>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</si>
  <si>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</si>
  <si>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</si>
  <si>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</si>
  <si>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</si>
  <si>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</si>
  <si>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</si>
  <si>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</si>
  <si>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</si>
  <si>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</si>
  <si>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</si>
  <si>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</si>
  <si>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</si>
  <si>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</si>
  <si>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</si>
  <si>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</si>
  <si>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</si>
  <si>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</si>
  <si>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</si>
  <si>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</si>
  <si>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</si>
  <si>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</si>
  <si>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</si>
  <si>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</si>
  <si>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</si>
  <si>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</si>
  <si>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</si>
  <si>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</si>
  <si>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</si>
  <si>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</si>
  <si>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</si>
  <si>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</si>
  <si>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</si>
  <si>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</si>
  <si>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</si>
  <si>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</si>
  <si>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</si>
  <si>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</si>
  <si>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</si>
  <si>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</si>
  <si>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</si>
  <si>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</si>
  <si>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</si>
  <si>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</si>
  <si>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</si>
  <si>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</si>
  <si>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</si>
  <si>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</si>
  <si>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</si>
  <si>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</si>
  <si>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</si>
  <si>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</si>
  <si>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</si>
  <si>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</si>
  <si>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</si>
  <si>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</si>
  <si>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</si>
  <si>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</si>
  <si>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</si>
  <si>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</si>
  <si>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</si>
  <si>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</si>
  <si>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</si>
  <si>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</si>
  <si>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</si>
  <si>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</si>
  <si>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</si>
  <si>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</si>
  <si>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</si>
  <si>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</si>
  <si>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</si>
  <si>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</si>
  <si>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</si>
  <si>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</si>
  <si>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</si>
  <si>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</si>
  <si>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</si>
  <si>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</si>
  <si>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</si>
  <si>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</si>
  <si>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</si>
  <si>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</si>
  <si>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</si>
  <si>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</si>
  <si>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</si>
  <si>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</si>
  <si>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</si>
  <si>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</si>
  <si>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</si>
  <si>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</si>
  <si>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</si>
  <si>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</si>
  <si>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</si>
  <si>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</si>
  <si>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</si>
  <si>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</si>
  <si>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</si>
  <si>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</si>
  <si>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</si>
  <si>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</si>
  <si>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</si>
  <si>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</si>
  <si>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</si>
  <si>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</si>
  <si>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</si>
  <si>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</si>
  <si>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</si>
  <si>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</si>
  <si>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</si>
  <si>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</si>
  <si>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</si>
  <si>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</si>
  <si>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</si>
  <si>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</si>
  <si>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</si>
  <si>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</si>
  <si>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</si>
  <si>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</si>
  <si>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</si>
  <si>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</si>
  <si>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</si>
  <si>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</si>
  <si>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</si>
  <si>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</si>
  <si>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</si>
  <si>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</si>
  <si>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</si>
  <si>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</si>
  <si>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</si>
  <si>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</si>
  <si>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</si>
  <si>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</si>
  <si>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</si>
  <si>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</si>
  <si>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</si>
  <si>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</si>
  <si>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</si>
  <si>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</si>
  <si>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</si>
  <si>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</si>
  <si>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</si>
  <si>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</si>
  <si>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</si>
  <si>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</si>
  <si>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</si>
  <si>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</si>
  <si>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</si>
  <si>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</si>
  <si>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</si>
  <si>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</si>
  <si>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</si>
  <si>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</si>
  <si>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</si>
  <si>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</si>
  <si>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</si>
  <si>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</si>
  <si>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</si>
  <si>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</si>
  <si>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</si>
  <si>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</si>
  <si>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</si>
  <si>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</si>
  <si>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</si>
  <si>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</si>
  <si>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</si>
  <si>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</si>
  <si>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</si>
  <si>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</si>
  <si>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</si>
  <si>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</si>
  <si>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</si>
  <si>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</si>
  <si>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</si>
  <si>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</si>
  <si>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</si>
  <si>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</si>
  <si>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</si>
  <si>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</si>
  <si>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</si>
  <si>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</si>
  <si>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</si>
  <si>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</si>
  <si>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</si>
  <si>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</si>
  <si>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</si>
  <si>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</si>
  <si>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</si>
  <si>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</si>
  <si>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</si>
  <si>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</si>
  <si>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</si>
  <si>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</si>
  <si>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</si>
  <si>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</si>
  <si>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</si>
  <si>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</si>
  <si>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</si>
  <si>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</si>
  <si>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</si>
  <si>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</si>
  <si>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</si>
  <si>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</si>
  <si>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</si>
  <si>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</si>
  <si>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</si>
  <si>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</si>
  <si>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</si>
  <si>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</si>
  <si>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</si>
  <si>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</si>
  <si>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</si>
  <si>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</si>
  <si>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</si>
  <si>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</si>
  <si>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</si>
  <si>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</si>
  <si>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</si>
  <si>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</si>
  <si>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</si>
  <si>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</si>
  <si>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</si>
  <si>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</si>
  <si>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</si>
  <si>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</si>
  <si>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</si>
  <si>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</si>
  <si>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</si>
  <si>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</si>
  <si>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</si>
  <si>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</si>
  <si>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</si>
  <si>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</si>
  <si>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</si>
  <si>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</si>
  <si>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</si>
  <si>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</si>
  <si>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</si>
  <si>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</si>
  <si>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</si>
  <si>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</si>
  <si>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</si>
  <si>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</si>
  <si>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</si>
  <si>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</si>
  <si>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</si>
  <si>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</si>
  <si>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</si>
  <si>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</si>
  <si>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</si>
  <si>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</si>
  <si>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</si>
  <si>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</si>
  <si>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</si>
  <si>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</si>
  <si>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</si>
  <si>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</si>
  <si>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</si>
  <si>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</si>
  <si>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</si>
  <si>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</si>
  <si>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</si>
  <si>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</si>
  <si>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</si>
  <si>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</si>
  <si>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</si>
  <si>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</si>
  <si>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</si>
  <si>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</si>
  <si>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</si>
  <si>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</si>
  <si>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</si>
  <si>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</si>
  <si>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</si>
  <si>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</si>
  <si>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</si>
  <si>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</si>
  <si>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</si>
  <si>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</si>
  <si>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</si>
  <si>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</si>
  <si>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</si>
  <si>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</si>
  <si>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</si>
  <si>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</si>
  <si>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</si>
  <si>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</si>
  <si>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</si>
  <si>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</si>
  <si>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</si>
  <si>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</si>
  <si>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</si>
  <si>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</si>
  <si>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</si>
  <si>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</si>
  <si>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</si>
  <si>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</si>
  <si>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</si>
  <si>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</si>
  <si>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</si>
  <si>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</si>
  <si>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</si>
  <si>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</si>
  <si>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</si>
  <si>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</si>
  <si>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</si>
  <si>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</si>
  <si>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</si>
  <si>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</si>
  <si>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</si>
  <si>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</si>
  <si>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</si>
  <si>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</si>
  <si>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</si>
  <si>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</si>
  <si>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</si>
  <si>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</si>
  <si>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</si>
  <si>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</si>
  <si>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</si>
  <si>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</si>
  <si>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</si>
  <si>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</si>
  <si>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</si>
  <si>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</si>
  <si>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</si>
  <si>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</si>
  <si>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</si>
  <si>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</si>
  <si>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</si>
  <si>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</si>
  <si>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</si>
  <si>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</si>
  <si>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</si>
  <si>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</si>
  <si>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</si>
  <si>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</si>
  <si>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</si>
  <si>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</si>
  <si>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</si>
  <si>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慶北龜尾市 仁同 居依洞先塋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</si>
  <si>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</si>
  <si>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</si>
  <si>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</si>
  <si>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</si>
  <si>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</si>
  <si>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</si>
  <si>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</si>
  <si>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</si>
  <si>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</si>
  <si>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</si>
  <si>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</si>
  <si>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</si>
  <si>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</si>
  <si>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</si>
  <si>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</si>
  <si>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</si>
  <si>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</si>
  <si>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</si>
  <si>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</si>
  <si>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</si>
  <si>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</si>
  <si>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</si>
  <si>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</si>
  <si>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</si>
  <si>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</si>
  <si>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</si>
  <si>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</si>
  <si>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</si>
  <si>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</si>
  <si>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</si>
  <si>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</si>
  <si>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</si>
  <si>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</si>
  <si>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</si>
  <si>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</si>
  <si>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</si>
  <si>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</si>
  <si>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</si>
  <si>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</si>
  <si>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</si>
  <si>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</si>
  <si>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</si>
  <si>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</si>
  <si>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</si>
  <si>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</si>
  <si>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</si>
  <si>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</si>
  <si>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</si>
  <si>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</si>
  <si>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</si>
  <si>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</si>
  <si>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</si>
  <si>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</si>
  <si>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</si>
  <si>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</si>
  <si>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</si>
  <si>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</si>
  <si>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</si>
  <si>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</si>
  <si>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</si>
  <si>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</si>
  <si>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</si>
  <si>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</si>
  <si>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</si>
  <si>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</si>
  <si>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</si>
  <si>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</si>
  <si>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</si>
  <si>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</si>
  <si>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</si>
  <si>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</si>
  <si>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</si>
  <si>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</si>
  <si>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</si>
  <si>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</si>
  <si>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</si>
  <si>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</si>
  <si>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</si>
  <si>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</si>
  <si>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</si>
  <si>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</si>
  <si>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</si>
  <si>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</si>
  <si>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</si>
  <si>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</si>
  <si>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</si>
  <si>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</si>
  <si>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</si>
  <si>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</si>
  <si>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</si>
  <si>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</si>
  <si>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</si>
  <si>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</si>
  <si>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</si>
  <si>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</si>
  <si>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</si>
  <si>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</si>
  <si>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</si>
  <si>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</si>
  <si>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</si>
  <si>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</si>
  <si>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</si>
  <si>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</si>
  <si>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밀양시 무안면 중산리 산176번지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</si>
  <si>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</si>
  <si>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</si>
  <si>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</si>
  <si>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</si>
  <si>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</si>
  <si>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星州郡 선남면 釵동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</si>
  <si>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</si>
  <si>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</si>
  <si>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</si>
  <si>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</si>
  <si>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</si>
  <si>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</si>
  <si>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</si>
  <si>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</si>
  <si>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</si>
  <si>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</si>
  <si>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</si>
  <si>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</si>
  <si>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</si>
  <si>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</si>
  <si>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</si>
  <si>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</si>
  <si>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</si>
  <si>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</si>
  <si>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</si>
  <si>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</si>
  <si>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</si>
  <si>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</si>
  <si>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</si>
  <si>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</si>
  <si>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</si>
  <si>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</si>
  <si>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</si>
  <si>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</si>
  <si>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</si>
  <si>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</si>
  <si>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</si>
  <si>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</si>
  <si>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</si>
  <si>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</si>
  <si>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</si>
  <si>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</si>
  <si>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</si>
  <si>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</si>
  <si>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</si>
  <si>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</si>
  <si>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</si>
  <si>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</si>
  <si>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</si>
  <si>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</si>
  <si>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</si>
  <si>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</si>
  <si>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</si>
  <si>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</si>
  <si>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</si>
  <si>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</si>
  <si>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</si>
  <si>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</si>
  <si>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</si>
  <si>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</si>
  <si>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</si>
  <si>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</si>
  <si>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</si>
  <si>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</si>
  <si>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</si>
  <si>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</si>
  <si>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</si>
  <si>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</si>
  <si>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</si>
  <si>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</si>
  <si>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</si>
  <si>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</si>
  <si>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</si>
  <si>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</si>
  <si>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</si>
  <si>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</si>
  <si>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</si>
  <si>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</si>
  <si>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</si>
  <si>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</si>
  <si>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</si>
  <si>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</si>
  <si>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</si>
  <si>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</si>
  <si>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</si>
  <si>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</si>
  <si>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</si>
  <si>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</si>
  <si>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</si>
  <si>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</si>
  <si>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</si>
  <si>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</si>
  <si>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</si>
  <si>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</si>
  <si>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</si>
  <si>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</si>
  <si>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</si>
  <si>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</si>
  <si>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</si>
  <si>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</si>
  <si>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</si>
  <si>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</si>
  <si>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</si>
  <si>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</si>
  <si>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</si>
  <si>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</si>
  <si>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</si>
  <si>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</si>
  <si>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</si>
  <si>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</si>
  <si>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</si>
  <si>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</si>
  <si>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</si>
  <si>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</si>
  <si>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</si>
  <si>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</si>
  <si>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</si>
  <si>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</si>
  <si>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</si>
  <si>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</si>
  <si>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</si>
  <si>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경산시진량읍현내리효곡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</si>
  <si>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</si>
  <si>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</si>
  <si>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</si>
  <si>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</si>
  <si>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</si>
  <si>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</si>
  <si>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</si>
  <si>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</si>
  <si>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</si>
  <si>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</si>
  <si>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</si>
  <si>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</si>
  <si>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</si>
  <si>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</si>
  <si>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</si>
  <si>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</si>
  <si>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</si>
  <si>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</si>
  <si>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</si>
  <si>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</si>
  <si>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</si>
  <si>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</si>
  <si>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慶南 昌寧郡 이방면 우만리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</si>
  <si>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</si>
  <si>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</si>
  <si>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</si>
  <si>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</si>
  <si>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</si>
  <si>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</si>
  <si>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</si>
  <si>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</si>
  <si>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</si>
  <si>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</si>
  <si>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</si>
  <si>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</si>
  <si>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</si>
  <si>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</si>
  <si>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</si>
  <si>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</si>
  <si>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</si>
  <si>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</si>
  <si>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</si>
  <si>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</si>
  <si>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</si>
  <si>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</si>
  <si>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</si>
  <si>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</si>
  <si>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</si>
  <si>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</si>
  <si>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</si>
  <si>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</si>
  <si>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</si>
  <si>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</si>
  <si>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</si>
  <si>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</si>
  <si>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</si>
  <si>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</si>
  <si>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</si>
  <si>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</si>
  <si>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</si>
  <si>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</si>
  <si>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</si>
  <si>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</si>
  <si>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</si>
  <si>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</si>
  <si>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</si>
  <si>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</si>
  <si>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</si>
  <si>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</si>
  <si>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</si>
  <si>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</si>
  <si>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</si>
  <si>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</si>
  <si>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</si>
  <si>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</si>
  <si>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</si>
  <si>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</si>
  <si>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</si>
  <si>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</si>
  <si>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</si>
  <si>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</si>
  <si>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</si>
  <si>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</si>
  <si>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</si>
  <si>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</si>
  <si>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</si>
  <si>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</si>
  <si>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</si>
  <si>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</si>
  <si>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</si>
  <si>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</si>
  <si>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</si>
  <si>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</si>
  <si>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</si>
  <si>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</si>
  <si>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종복</t>
    <phoneticPr fontId="1" type="noConversion"/>
  </si>
  <si>
    <t>시윤</t>
    <phoneticPr fontId="1" type="noConversion"/>
  </si>
  <si>
    <t>문방</t>
    <phoneticPr fontId="1" type="noConversion"/>
  </si>
  <si>
    <t>916권</t>
    <phoneticPr fontId="1" type="noConversion"/>
  </si>
  <si>
    <t>971권</t>
    <phoneticPr fontId="1" type="noConversion"/>
  </si>
  <si>
    <t xml:space="preserve"> 합계1887권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</si>
</sst>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4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2" t="s">
        <v>9</v>
      </c>
      <c r="F2" s="253"/>
      <c r="G2" s="253"/>
      <c r="H2" s="25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1538</v>
      </c>
      <c r="D133" s="44" t="s">
        <v>1532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1533</v>
      </c>
      <c r="D134" s="44" t="s">
        <v>1534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1535</v>
      </c>
      <c r="D135" s="44" t="s">
        <v>1536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1765</v>
      </c>
    </row>
    <row r="140" spans="1:20" ht="20.25" customHeight="1" x14ac:dyDescent="0.45">
      <c r="A140" s="220" t="s">
        <v>1537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80" zoomScaleNormal="80" workbookViewId="0">
      <selection activeCell="G28" sqref="G28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1730</v>
      </c>
      <c r="D1" t="s">
        <v>1731</v>
      </c>
    </row>
    <row r="2" spans="1:4" ht="25.5" x14ac:dyDescent="0.45">
      <c r="A2" s="227" t="s">
        <v>1732</v>
      </c>
      <c r="B2" s="228" t="s">
        <v>1733</v>
      </c>
      <c r="C2" s="229" t="s">
        <v>1734</v>
      </c>
      <c r="D2" s="230" t="s">
        <v>1735</v>
      </c>
    </row>
    <row r="3" spans="1:4" x14ac:dyDescent="0.45">
      <c r="A3" s="231" t="s">
        <v>1736</v>
      </c>
      <c r="B3" s="232" t="s">
        <v>1737</v>
      </c>
      <c r="C3" s="113">
        <v>3000000</v>
      </c>
      <c r="D3" s="112" t="s">
        <v>1882</v>
      </c>
    </row>
    <row r="4" spans="1:4" x14ac:dyDescent="0.45">
      <c r="A4" s="96" t="s">
        <v>1738</v>
      </c>
      <c r="B4" s="57" t="s">
        <v>1739</v>
      </c>
      <c r="C4" s="135">
        <v>2500000</v>
      </c>
      <c r="D4" s="55" t="s">
        <v>1876</v>
      </c>
    </row>
    <row r="5" spans="1:4" x14ac:dyDescent="0.45">
      <c r="A5" s="96" t="s">
        <v>1740</v>
      </c>
      <c r="B5" s="57" t="s">
        <v>1737</v>
      </c>
      <c r="C5" s="135">
        <v>10000000</v>
      </c>
      <c r="D5" s="55" t="s">
        <v>1882</v>
      </c>
    </row>
    <row r="6" spans="1:4" x14ac:dyDescent="0.45">
      <c r="A6" s="96">
        <v>13</v>
      </c>
      <c r="B6" s="233" t="s">
        <v>1741</v>
      </c>
      <c r="C6" s="135">
        <v>1000000</v>
      </c>
      <c r="D6" s="55" t="s">
        <v>1883</v>
      </c>
    </row>
    <row r="7" spans="1:4" x14ac:dyDescent="0.45">
      <c r="A7" s="96">
        <v>16</v>
      </c>
      <c r="B7" s="233" t="s">
        <v>1742</v>
      </c>
      <c r="C7" s="135">
        <v>100000</v>
      </c>
      <c r="D7" s="55" t="s">
        <v>1878</v>
      </c>
    </row>
    <row r="8" spans="1:4" x14ac:dyDescent="0.45">
      <c r="A8" s="96">
        <v>19</v>
      </c>
      <c r="B8" s="233" t="s">
        <v>1743</v>
      </c>
      <c r="C8" s="135">
        <v>100000</v>
      </c>
      <c r="D8" s="55" t="s">
        <v>1879</v>
      </c>
    </row>
    <row r="9" spans="1:4" x14ac:dyDescent="0.45">
      <c r="A9" s="96">
        <v>24</v>
      </c>
      <c r="B9" s="233" t="s">
        <v>1744</v>
      </c>
      <c r="C9" s="135">
        <v>500000</v>
      </c>
      <c r="D9" s="55" t="s">
        <v>1878</v>
      </c>
    </row>
    <row r="10" spans="1:4" x14ac:dyDescent="0.45">
      <c r="A10" s="234">
        <v>2.06</v>
      </c>
      <c r="B10" s="233" t="s">
        <v>1745</v>
      </c>
      <c r="C10" s="135">
        <v>1000000</v>
      </c>
      <c r="D10" s="55" t="s">
        <v>1879</v>
      </c>
    </row>
    <row r="11" spans="1:4" x14ac:dyDescent="0.45">
      <c r="A11" s="234">
        <v>15</v>
      </c>
      <c r="B11" s="233" t="s">
        <v>1746</v>
      </c>
      <c r="C11" s="214">
        <v>200000</v>
      </c>
      <c r="D11" s="55" t="s">
        <v>1878</v>
      </c>
    </row>
    <row r="12" spans="1:4" x14ac:dyDescent="0.45">
      <c r="A12" s="96">
        <v>17</v>
      </c>
      <c r="B12" s="233" t="s">
        <v>1747</v>
      </c>
      <c r="C12" s="135">
        <v>200000</v>
      </c>
      <c r="D12" s="55" t="s">
        <v>1879</v>
      </c>
    </row>
    <row r="13" spans="1:4" x14ac:dyDescent="0.45">
      <c r="A13" s="96">
        <v>3.2</v>
      </c>
      <c r="B13" s="233" t="s">
        <v>1748</v>
      </c>
      <c r="C13" s="135">
        <v>500000</v>
      </c>
      <c r="D13" s="55" t="s">
        <v>1877</v>
      </c>
    </row>
    <row r="14" spans="1:4" x14ac:dyDescent="0.45">
      <c r="A14" s="96">
        <v>23</v>
      </c>
      <c r="B14" s="233" t="s">
        <v>1749</v>
      </c>
      <c r="C14" s="135">
        <v>1000000</v>
      </c>
      <c r="D14" s="55" t="s">
        <v>1878</v>
      </c>
    </row>
    <row r="15" spans="1:4" x14ac:dyDescent="0.45">
      <c r="A15" s="96">
        <v>23</v>
      </c>
      <c r="B15" s="233" t="s">
        <v>1750</v>
      </c>
      <c r="C15" s="135">
        <v>50000</v>
      </c>
      <c r="D15" s="55" t="s">
        <v>1876</v>
      </c>
    </row>
    <row r="16" spans="1:4" x14ac:dyDescent="0.45">
      <c r="A16" s="96">
        <v>4.13</v>
      </c>
      <c r="B16" s="233" t="s">
        <v>1751</v>
      </c>
      <c r="C16" s="135">
        <v>100000</v>
      </c>
      <c r="D16" s="55" t="s">
        <v>1880</v>
      </c>
    </row>
    <row r="17" spans="1:4" x14ac:dyDescent="0.45">
      <c r="A17" s="96">
        <v>18</v>
      </c>
      <c r="B17" s="233" t="s">
        <v>1752</v>
      </c>
      <c r="C17" s="135">
        <v>50000</v>
      </c>
      <c r="D17" s="55" t="s">
        <v>1877</v>
      </c>
    </row>
    <row r="18" spans="1:4" x14ac:dyDescent="0.45">
      <c r="A18" s="96" t="s">
        <v>1753</v>
      </c>
      <c r="B18" s="233" t="s">
        <v>1754</v>
      </c>
      <c r="C18" s="214">
        <v>200000</v>
      </c>
      <c r="D18" s="55" t="s">
        <v>1879</v>
      </c>
    </row>
    <row r="19" spans="1:4" x14ac:dyDescent="0.45">
      <c r="A19" s="96">
        <v>3.22</v>
      </c>
      <c r="B19" s="233" t="s">
        <v>1755</v>
      </c>
      <c r="C19" s="214">
        <v>3000000</v>
      </c>
      <c r="D19" s="55" t="s">
        <v>1877</v>
      </c>
    </row>
    <row r="20" spans="1:4" x14ac:dyDescent="0.45">
      <c r="A20" s="96">
        <v>9.1199999999999992</v>
      </c>
      <c r="B20" s="57" t="s">
        <v>1756</v>
      </c>
      <c r="C20" s="214">
        <v>100000</v>
      </c>
      <c r="D20" s="55" t="s">
        <v>1876</v>
      </c>
    </row>
    <row r="21" spans="1:4" x14ac:dyDescent="0.45">
      <c r="A21" s="96">
        <v>10.23</v>
      </c>
      <c r="B21" s="57" t="s">
        <v>1757</v>
      </c>
      <c r="C21" s="235">
        <v>500000</v>
      </c>
      <c r="D21" s="55" t="s">
        <v>1879</v>
      </c>
    </row>
    <row r="22" spans="1:4" x14ac:dyDescent="0.45">
      <c r="A22" s="96">
        <v>12.18</v>
      </c>
      <c r="B22" s="57" t="s">
        <v>1758</v>
      </c>
      <c r="C22" s="214">
        <v>300000</v>
      </c>
      <c r="D22" s="55" t="s">
        <v>1877</v>
      </c>
    </row>
    <row r="23" spans="1:4" x14ac:dyDescent="0.45">
      <c r="A23" s="96" t="s">
        <v>1841</v>
      </c>
      <c r="B23" s="57" t="s">
        <v>1842</v>
      </c>
      <c r="C23" s="214">
        <v>300000</v>
      </c>
      <c r="D23" s="55" t="s">
        <v>1881</v>
      </c>
    </row>
    <row r="24" spans="1:4" x14ac:dyDescent="0.45">
      <c r="A24" s="96">
        <v>3.5</v>
      </c>
      <c r="B24" s="57" t="s">
        <v>1889</v>
      </c>
      <c r="C24" s="214">
        <v>200000</v>
      </c>
      <c r="D24" s="55" t="s">
        <v>1890</v>
      </c>
    </row>
    <row r="25" spans="1:4" x14ac:dyDescent="0.45">
      <c r="A25" s="96">
        <v>3.5</v>
      </c>
      <c r="B25" s="57" t="s">
        <v>1894</v>
      </c>
      <c r="C25" s="235">
        <v>300000</v>
      </c>
      <c r="D25" s="55" t="s">
        <v>1895</v>
      </c>
    </row>
    <row r="26" spans="1:4" x14ac:dyDescent="0.45">
      <c r="A26" s="96">
        <v>3.9</v>
      </c>
      <c r="B26" s="57" t="s">
        <v>1899</v>
      </c>
      <c r="C26" s="235">
        <v>100000</v>
      </c>
      <c r="D26" s="55" t="s">
        <v>1900</v>
      </c>
    </row>
    <row r="27" spans="1:4" x14ac:dyDescent="0.45">
      <c r="A27" s="96"/>
      <c r="B27" s="57"/>
      <c r="C27" s="235"/>
      <c r="D27" s="55"/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1759</v>
      </c>
      <c r="B30" s="237"/>
      <c r="C30" s="238">
        <f>SUM(C3:C29)</f>
        <v>25300000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pane xSplit="17" ySplit="3" topLeftCell="R75" activePane="bottomRight" state="frozen"/>
      <selection pane="topRight" activeCell="R1" sqref="R1"/>
      <selection pane="bottomLeft" activeCell="A4" sqref="A4"/>
      <selection pane="bottomRight" activeCell="R81" sqref="R81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893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568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710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495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494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709</v>
      </c>
    </row>
    <row r="31" spans="2:21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514</v>
      </c>
    </row>
    <row r="32" spans="2:21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559</v>
      </c>
      <c r="S32" s="84" t="s">
        <v>600</v>
      </c>
      <c r="U32" s="84" t="s">
        <v>707</v>
      </c>
    </row>
    <row r="33" spans="1:22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586</v>
      </c>
      <c r="S33" s="84" t="s">
        <v>584</v>
      </c>
      <c r="V33" s="84" t="s">
        <v>587</v>
      </c>
    </row>
    <row r="34" spans="1:22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747</v>
      </c>
    </row>
    <row r="35" spans="1:22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750</v>
      </c>
    </row>
    <row r="36" spans="1:22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771</v>
      </c>
    </row>
    <row r="37" spans="1:22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772</v>
      </c>
    </row>
    <row r="38" spans="1:22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779</v>
      </c>
    </row>
    <row r="39" spans="1:22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897</v>
      </c>
    </row>
    <row r="40" spans="1:22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1088</v>
      </c>
    </row>
    <row r="41" spans="1:22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1090</v>
      </c>
    </row>
    <row r="42" spans="1:22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953</v>
      </c>
    </row>
    <row r="43" spans="1:22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957</v>
      </c>
    </row>
    <row r="44" spans="1:22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967</v>
      </c>
      <c r="R44" s="41" t="s">
        <v>983</v>
      </c>
    </row>
    <row r="45" spans="1:22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975</v>
      </c>
    </row>
    <row r="46" spans="1:22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1006</v>
      </c>
    </row>
    <row r="47" spans="1:22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1086</v>
      </c>
    </row>
    <row r="48" spans="1:22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1087</v>
      </c>
    </row>
    <row r="49" spans="1:19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1081</v>
      </c>
    </row>
    <row r="50" spans="1:19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1082</v>
      </c>
    </row>
    <row r="51" spans="1:19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1083</v>
      </c>
    </row>
    <row r="52" spans="1:19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1108</v>
      </c>
    </row>
    <row r="53" spans="1:19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1449</v>
      </c>
      <c r="R53" s="41" t="s">
        <v>1103</v>
      </c>
    </row>
    <row r="54" spans="1:19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1107</v>
      </c>
    </row>
    <row r="55" spans="1:19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1125</v>
      </c>
    </row>
    <row r="56" spans="1:19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1179</v>
      </c>
    </row>
    <row r="57" spans="1:19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1196</v>
      </c>
    </row>
    <row r="58" spans="1:19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1459</v>
      </c>
    </row>
    <row r="59" spans="1:19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1311</v>
      </c>
    </row>
    <row r="60" spans="1:19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1351</v>
      </c>
    </row>
    <row r="61" spans="1:19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1271</v>
      </c>
    </row>
    <row r="62" spans="1:19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1368</v>
      </c>
      <c r="S62" t="s">
        <v>1275</v>
      </c>
    </row>
    <row r="63" spans="1:19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1349</v>
      </c>
    </row>
    <row r="64" spans="1:19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1377</v>
      </c>
    </row>
    <row r="65" spans="1:18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1376</v>
      </c>
    </row>
    <row r="66" spans="1:18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1379</v>
      </c>
    </row>
    <row r="67" spans="1:18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1433</v>
      </c>
    </row>
    <row r="68" spans="1:18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1469</v>
      </c>
    </row>
    <row r="69" spans="1:18" x14ac:dyDescent="0.45">
      <c r="A69">
        <v>180109</v>
      </c>
      <c r="B69" s="41">
        <v>637</v>
      </c>
      <c r="C69" s="55" t="s">
        <v>1543</v>
      </c>
      <c r="D69" s="55" t="s">
        <v>1544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1670</v>
      </c>
    </row>
    <row r="70" spans="1:18" x14ac:dyDescent="0.45">
      <c r="A70">
        <v>190122</v>
      </c>
      <c r="B70" s="41" t="s">
        <v>1666</v>
      </c>
      <c r="C70" s="55" t="s">
        <v>1667</v>
      </c>
      <c r="D70" s="55" t="s">
        <v>1668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R70" s="41" t="s">
        <v>1799</v>
      </c>
    </row>
    <row r="71" spans="1:18" x14ac:dyDescent="0.45">
      <c r="B71" s="41">
        <v>641</v>
      </c>
      <c r="D71" s="55" t="s">
        <v>1669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R71" s="41" t="s">
        <v>1800</v>
      </c>
    </row>
    <row r="72" spans="1:18" x14ac:dyDescent="0.45">
      <c r="A72">
        <v>190124</v>
      </c>
      <c r="B72" s="41" t="s">
        <v>1671</v>
      </c>
      <c r="C72" s="55" t="s">
        <v>1672</v>
      </c>
      <c r="D72" s="55" t="s">
        <v>1673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1674</v>
      </c>
    </row>
    <row r="73" spans="1:18" x14ac:dyDescent="0.45">
      <c r="A73">
        <v>190214</v>
      </c>
      <c r="B73" s="41">
        <v>658</v>
      </c>
      <c r="C73" s="55" t="s">
        <v>1797</v>
      </c>
      <c r="D73" s="55" t="s">
        <v>1798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R73" s="41" t="s">
        <v>1811</v>
      </c>
    </row>
    <row r="74" spans="1:18" x14ac:dyDescent="0.45">
      <c r="A74">
        <v>190228</v>
      </c>
      <c r="B74" s="41">
        <v>659</v>
      </c>
      <c r="C74" s="55" t="s">
        <v>1872</v>
      </c>
      <c r="D74" s="55" t="s">
        <v>1873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R74" s="41" t="s">
        <v>1874</v>
      </c>
    </row>
    <row r="75" spans="1:18" x14ac:dyDescent="0.45">
      <c r="A75">
        <v>190312</v>
      </c>
      <c r="B75" s="41" t="s">
        <v>1907</v>
      </c>
      <c r="C75" s="55" t="s">
        <v>1903</v>
      </c>
      <c r="D75" s="55" t="s">
        <v>1909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R75" s="41" t="s">
        <v>1905</v>
      </c>
    </row>
    <row r="76" spans="1:18" x14ac:dyDescent="0.45">
      <c r="B76" s="41">
        <v>663</v>
      </c>
      <c r="C76" s="55" t="s">
        <v>1908</v>
      </c>
      <c r="D76" s="55" t="s">
        <v>1904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</row>
    <row r="77" spans="1:18" x14ac:dyDescent="0.45">
      <c r="A77">
        <v>190316</v>
      </c>
      <c r="B77" s="41">
        <v>664</v>
      </c>
      <c r="C77" s="55" t="s">
        <v>1924</v>
      </c>
      <c r="D77" s="55" t="s">
        <v>1923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</row>
    <row r="78" spans="1:18" x14ac:dyDescent="0.45">
      <c r="F78" s="72"/>
      <c r="H78" s="72"/>
      <c r="K78" s="72"/>
      <c r="M78" s="72"/>
      <c r="N78" s="72"/>
    </row>
    <row r="79" spans="1:18" x14ac:dyDescent="0.45">
      <c r="H79" s="72"/>
    </row>
    <row r="80" spans="1:18" ht="17.5" thickBot="1" x14ac:dyDescent="0.5"/>
    <row r="81" spans="1:17" ht="21.5" thickBot="1" x14ac:dyDescent="0.5">
      <c r="A81" s="108" t="s">
        <v>409</v>
      </c>
      <c r="B81" s="192"/>
      <c r="C81" s="193"/>
      <c r="D81" s="193"/>
      <c r="E81" s="192">
        <f t="shared" ref="E81:M81" si="0">SUM(E4:E80)</f>
        <v>914</v>
      </c>
      <c r="F81" s="194">
        <f t="shared" si="0"/>
        <v>253</v>
      </c>
      <c r="G81" s="194">
        <f t="shared" si="0"/>
        <v>87</v>
      </c>
      <c r="H81" s="194">
        <f t="shared" si="0"/>
        <v>1254</v>
      </c>
      <c r="I81" s="192">
        <f t="shared" si="0"/>
        <v>1167</v>
      </c>
      <c r="J81" s="195">
        <f t="shared" si="0"/>
        <v>2</v>
      </c>
      <c r="K81" s="194">
        <f t="shared" si="0"/>
        <v>2337</v>
      </c>
      <c r="L81" s="192">
        <f t="shared" si="0"/>
        <v>34</v>
      </c>
      <c r="M81" s="194">
        <f t="shared" si="0"/>
        <v>71</v>
      </c>
      <c r="N81" s="194">
        <f>SUM(N5:N80)</f>
        <v>593</v>
      </c>
      <c r="O81" s="192">
        <f>K81+N81</f>
        <v>2930</v>
      </c>
      <c r="P81" s="192"/>
      <c r="Q81" s="196"/>
    </row>
    <row r="82" spans="1:17" x14ac:dyDescent="0.45">
      <c r="B82" s="41">
        <v>9</v>
      </c>
      <c r="D82" s="55" t="s">
        <v>416</v>
      </c>
      <c r="F82">
        <v>1</v>
      </c>
      <c r="H82">
        <v>1</v>
      </c>
      <c r="I82" s="41">
        <v>1</v>
      </c>
      <c r="K82">
        <v>2</v>
      </c>
    </row>
    <row r="83" spans="1:17" x14ac:dyDescent="0.45">
      <c r="B83" s="41">
        <v>10</v>
      </c>
      <c r="D83" s="55" t="s">
        <v>417</v>
      </c>
      <c r="E83" s="41">
        <v>2</v>
      </c>
      <c r="F83">
        <v>1</v>
      </c>
      <c r="H83">
        <v>3</v>
      </c>
      <c r="I83" s="41">
        <v>3</v>
      </c>
      <c r="K83">
        <v>6</v>
      </c>
    </row>
    <row r="84" spans="1:17" x14ac:dyDescent="0.45">
      <c r="B84" s="105" t="s">
        <v>418</v>
      </c>
      <c r="D84" s="55" t="s">
        <v>419</v>
      </c>
      <c r="F84">
        <v>1</v>
      </c>
      <c r="H84">
        <v>1</v>
      </c>
      <c r="I84" s="41">
        <v>1</v>
      </c>
      <c r="K84">
        <v>2</v>
      </c>
    </row>
    <row r="85" spans="1:17" x14ac:dyDescent="0.45">
      <c r="B85" s="41">
        <v>11</v>
      </c>
      <c r="D85" s="55" t="s">
        <v>420</v>
      </c>
      <c r="E85" s="41">
        <v>2</v>
      </c>
      <c r="F85">
        <v>1</v>
      </c>
      <c r="H85">
        <v>3</v>
      </c>
      <c r="I85" s="41">
        <v>3</v>
      </c>
      <c r="K85">
        <v>6</v>
      </c>
    </row>
    <row r="86" spans="1:17" x14ac:dyDescent="0.45">
      <c r="B86" s="41">
        <v>12</v>
      </c>
      <c r="D86" s="55" t="s">
        <v>421</v>
      </c>
      <c r="F86">
        <v>1</v>
      </c>
      <c r="H86">
        <v>1</v>
      </c>
      <c r="I86" s="41">
        <v>1</v>
      </c>
      <c r="K86">
        <v>2</v>
      </c>
    </row>
    <row r="87" spans="1:17" x14ac:dyDescent="0.45">
      <c r="B87" s="41">
        <v>13</v>
      </c>
      <c r="D87" s="55" t="s">
        <v>422</v>
      </c>
      <c r="E87" s="41">
        <v>2</v>
      </c>
      <c r="F87">
        <v>1</v>
      </c>
      <c r="H87">
        <v>3</v>
      </c>
      <c r="I87" s="41">
        <v>3</v>
      </c>
      <c r="K87">
        <v>6</v>
      </c>
      <c r="M87" s="72">
        <v>1</v>
      </c>
      <c r="N87" s="72">
        <v>4</v>
      </c>
    </row>
    <row r="88" spans="1:17" x14ac:dyDescent="0.45">
      <c r="B88" s="41">
        <v>14</v>
      </c>
      <c r="D88" s="55" t="s">
        <v>423</v>
      </c>
      <c r="E88" s="41">
        <v>1</v>
      </c>
      <c r="F88">
        <v>1</v>
      </c>
      <c r="H88">
        <v>2</v>
      </c>
      <c r="I88" s="41">
        <v>2</v>
      </c>
      <c r="K88">
        <v>4</v>
      </c>
    </row>
    <row r="89" spans="1:17" x14ac:dyDescent="0.45">
      <c r="B89" s="41">
        <v>15</v>
      </c>
      <c r="D89" s="55" t="s">
        <v>424</v>
      </c>
      <c r="E89" s="41">
        <v>3</v>
      </c>
      <c r="F89">
        <v>1</v>
      </c>
      <c r="H89">
        <v>3</v>
      </c>
      <c r="I89" s="41">
        <v>3</v>
      </c>
      <c r="K89">
        <v>6</v>
      </c>
    </row>
    <row r="90" spans="1:17" x14ac:dyDescent="0.45">
      <c r="B90" s="41">
        <v>16</v>
      </c>
      <c r="D90" s="55" t="s">
        <v>425</v>
      </c>
      <c r="E90" s="41">
        <v>1</v>
      </c>
      <c r="F90">
        <v>1</v>
      </c>
      <c r="H90">
        <v>2</v>
      </c>
      <c r="I90" s="41">
        <v>2</v>
      </c>
      <c r="K90">
        <v>4</v>
      </c>
    </row>
    <row r="91" spans="1:17" x14ac:dyDescent="0.45">
      <c r="B91" s="41">
        <v>17</v>
      </c>
      <c r="D91" s="55" t="s">
        <v>426</v>
      </c>
      <c r="E91" s="41">
        <v>1</v>
      </c>
      <c r="F91">
        <v>1</v>
      </c>
      <c r="H91">
        <v>2</v>
      </c>
      <c r="I91" s="41">
        <v>2</v>
      </c>
      <c r="K91">
        <v>4</v>
      </c>
    </row>
    <row r="92" spans="1:17" x14ac:dyDescent="0.45">
      <c r="B92" s="41">
        <v>18</v>
      </c>
      <c r="D92" s="55" t="s">
        <v>427</v>
      </c>
      <c r="E92" s="41">
        <v>1</v>
      </c>
      <c r="H92">
        <v>1</v>
      </c>
      <c r="I92" s="41">
        <v>1</v>
      </c>
      <c r="K92">
        <v>2</v>
      </c>
    </row>
    <row r="93" spans="1:17" x14ac:dyDescent="0.45">
      <c r="B93" s="41">
        <v>19</v>
      </c>
      <c r="D93" s="55" t="s">
        <v>428</v>
      </c>
      <c r="E93" s="41">
        <v>1</v>
      </c>
      <c r="H93">
        <v>1</v>
      </c>
      <c r="I93" s="41">
        <v>1</v>
      </c>
      <c r="K93">
        <v>2</v>
      </c>
    </row>
    <row r="94" spans="1:17" x14ac:dyDescent="0.45">
      <c r="B94" s="41">
        <v>20</v>
      </c>
      <c r="D94" s="55" t="s">
        <v>429</v>
      </c>
      <c r="F94">
        <v>1</v>
      </c>
      <c r="H94">
        <v>1</v>
      </c>
      <c r="I94" s="41">
        <v>1</v>
      </c>
      <c r="K94">
        <v>2</v>
      </c>
    </row>
    <row r="95" spans="1:17" x14ac:dyDescent="0.45">
      <c r="B95" s="41">
        <v>21</v>
      </c>
      <c r="D95" s="55" t="s">
        <v>430</v>
      </c>
      <c r="E95" s="41">
        <v>1</v>
      </c>
      <c r="H95">
        <v>1</v>
      </c>
      <c r="I95" s="41">
        <v>1</v>
      </c>
      <c r="K95">
        <v>2</v>
      </c>
    </row>
    <row r="96" spans="1:17" x14ac:dyDescent="0.45">
      <c r="B96" s="41">
        <v>22</v>
      </c>
      <c r="D96" s="55" t="s">
        <v>431</v>
      </c>
      <c r="G96">
        <v>1</v>
      </c>
      <c r="H96">
        <v>1</v>
      </c>
    </row>
    <row r="97" spans="2:14" x14ac:dyDescent="0.45">
      <c r="B97" s="41">
        <v>23</v>
      </c>
      <c r="D97" s="55" t="s">
        <v>432</v>
      </c>
      <c r="E97" s="41">
        <v>2</v>
      </c>
      <c r="F97">
        <v>1</v>
      </c>
      <c r="H97">
        <v>3</v>
      </c>
      <c r="I97" s="41">
        <v>3</v>
      </c>
      <c r="K97">
        <v>6</v>
      </c>
      <c r="L97" s="41">
        <v>1</v>
      </c>
      <c r="N97">
        <v>8</v>
      </c>
    </row>
    <row r="98" spans="2:14" x14ac:dyDescent="0.45">
      <c r="B98" s="41">
        <v>24</v>
      </c>
      <c r="D98" s="55" t="s">
        <v>433</v>
      </c>
      <c r="E98" s="41">
        <v>1</v>
      </c>
      <c r="H98">
        <v>1</v>
      </c>
      <c r="I98" s="41">
        <v>1</v>
      </c>
      <c r="K98">
        <v>2</v>
      </c>
    </row>
    <row r="99" spans="2:14" x14ac:dyDescent="0.45">
      <c r="B99" s="41">
        <v>25</v>
      </c>
      <c r="D99" s="55" t="s">
        <v>434</v>
      </c>
      <c r="E99" s="41">
        <v>2</v>
      </c>
      <c r="F99">
        <v>1</v>
      </c>
      <c r="H99">
        <v>3</v>
      </c>
      <c r="I99" s="41">
        <v>3</v>
      </c>
      <c r="K99">
        <v>6</v>
      </c>
      <c r="M99" s="72">
        <v>1</v>
      </c>
      <c r="N99" s="72">
        <v>4</v>
      </c>
    </row>
    <row r="100" spans="2:14" x14ac:dyDescent="0.45">
      <c r="B100" s="41">
        <v>26</v>
      </c>
      <c r="D100" s="55" t="s">
        <v>435</v>
      </c>
      <c r="E100" s="41">
        <v>1</v>
      </c>
      <c r="H100">
        <v>1</v>
      </c>
      <c r="I100" s="41">
        <v>1</v>
      </c>
      <c r="K100">
        <v>2</v>
      </c>
    </row>
    <row r="101" spans="2:14" x14ac:dyDescent="0.45">
      <c r="B101" s="41">
        <v>27</v>
      </c>
      <c r="D101" s="55" t="s">
        <v>436</v>
      </c>
      <c r="G101">
        <v>1</v>
      </c>
      <c r="H101">
        <v>1</v>
      </c>
    </row>
    <row r="102" spans="2:14" x14ac:dyDescent="0.45">
      <c r="B102" s="41">
        <v>28</v>
      </c>
      <c r="D102" s="55" t="s">
        <v>437</v>
      </c>
      <c r="E102" s="41">
        <v>1</v>
      </c>
      <c r="H102">
        <v>1</v>
      </c>
      <c r="I102" s="41">
        <v>1</v>
      </c>
      <c r="K102">
        <v>2</v>
      </c>
    </row>
    <row r="103" spans="2:14" x14ac:dyDescent="0.45">
      <c r="B103" s="41">
        <v>29</v>
      </c>
      <c r="D103" s="55" t="s">
        <v>438</v>
      </c>
      <c r="E103" s="41">
        <v>1</v>
      </c>
      <c r="I103" s="41">
        <v>1</v>
      </c>
      <c r="K103">
        <v>2</v>
      </c>
      <c r="M103">
        <v>1</v>
      </c>
      <c r="N103">
        <v>4</v>
      </c>
    </row>
    <row r="104" spans="2:14" x14ac:dyDescent="0.45">
      <c r="B104" s="41">
        <v>30</v>
      </c>
      <c r="D104" s="55" t="s">
        <v>439</v>
      </c>
      <c r="E104" s="41">
        <v>1</v>
      </c>
      <c r="H104">
        <v>1</v>
      </c>
      <c r="I104" s="41">
        <v>1</v>
      </c>
      <c r="K104">
        <v>2</v>
      </c>
    </row>
    <row r="105" spans="2:14" x14ac:dyDescent="0.45">
      <c r="B105" s="41">
        <v>31</v>
      </c>
      <c r="D105" s="55" t="s">
        <v>440</v>
      </c>
      <c r="E105" s="41">
        <v>1</v>
      </c>
      <c r="F105">
        <v>1</v>
      </c>
      <c r="H105">
        <v>2</v>
      </c>
      <c r="I105" s="41">
        <v>2</v>
      </c>
      <c r="K105">
        <v>4</v>
      </c>
    </row>
    <row r="106" spans="2:14" x14ac:dyDescent="0.45">
      <c r="B106" s="41">
        <v>32</v>
      </c>
      <c r="D106" s="55" t="s">
        <v>441</v>
      </c>
      <c r="F106">
        <v>1</v>
      </c>
      <c r="H106">
        <v>1</v>
      </c>
      <c r="I106" s="41">
        <v>1</v>
      </c>
      <c r="K106">
        <v>2</v>
      </c>
    </row>
    <row r="107" spans="2:14" x14ac:dyDescent="0.45">
      <c r="B107" s="41">
        <v>33</v>
      </c>
      <c r="D107" s="55" t="s">
        <v>442</v>
      </c>
      <c r="E107" s="41">
        <v>1</v>
      </c>
      <c r="F107">
        <v>1</v>
      </c>
      <c r="H107">
        <v>2</v>
      </c>
      <c r="I107" s="41">
        <v>2</v>
      </c>
      <c r="K107">
        <v>4</v>
      </c>
    </row>
    <row r="108" spans="2:14" x14ac:dyDescent="0.45">
      <c r="B108" s="41">
        <v>34</v>
      </c>
      <c r="D108" s="55" t="s">
        <v>443</v>
      </c>
      <c r="E108" s="41">
        <v>1</v>
      </c>
      <c r="F108">
        <v>1</v>
      </c>
      <c r="H108">
        <v>2</v>
      </c>
      <c r="I108" s="41">
        <v>2</v>
      </c>
      <c r="K108">
        <v>4</v>
      </c>
    </row>
    <row r="109" spans="2:14" x14ac:dyDescent="0.45">
      <c r="B109" s="41">
        <v>35</v>
      </c>
      <c r="D109" s="55" t="s">
        <v>444</v>
      </c>
      <c r="E109" s="41">
        <v>1</v>
      </c>
      <c r="H109">
        <v>1</v>
      </c>
      <c r="I109" s="41">
        <v>1</v>
      </c>
      <c r="K109">
        <v>2</v>
      </c>
    </row>
    <row r="110" spans="2:14" x14ac:dyDescent="0.45">
      <c r="B110" s="41">
        <v>36</v>
      </c>
      <c r="D110" s="55" t="s">
        <v>445</v>
      </c>
      <c r="E110" s="41">
        <v>2</v>
      </c>
      <c r="F110">
        <v>1</v>
      </c>
      <c r="H110">
        <v>3</v>
      </c>
      <c r="I110" s="41">
        <v>3</v>
      </c>
      <c r="K110">
        <v>6</v>
      </c>
    </row>
    <row r="111" spans="2:14" x14ac:dyDescent="0.45">
      <c r="B111" s="41">
        <v>37</v>
      </c>
      <c r="D111" s="55" t="s">
        <v>436</v>
      </c>
      <c r="G111">
        <v>1</v>
      </c>
      <c r="H111">
        <v>1</v>
      </c>
    </row>
    <row r="112" spans="2:14" x14ac:dyDescent="0.45">
      <c r="B112" s="41">
        <v>38</v>
      </c>
      <c r="D112" s="55" t="s">
        <v>446</v>
      </c>
      <c r="E112" s="41">
        <v>1</v>
      </c>
      <c r="H112">
        <v>1</v>
      </c>
      <c r="I112" s="41">
        <v>1</v>
      </c>
      <c r="K112">
        <v>2</v>
      </c>
    </row>
    <row r="113" spans="1:18" x14ac:dyDescent="0.45">
      <c r="B113" s="41">
        <v>39</v>
      </c>
      <c r="D113" s="55" t="s">
        <v>447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1:18" x14ac:dyDescent="0.45">
      <c r="B114" s="41">
        <v>40</v>
      </c>
      <c r="D114" s="55" t="s">
        <v>448</v>
      </c>
      <c r="M114">
        <v>1</v>
      </c>
      <c r="N114">
        <v>4</v>
      </c>
    </row>
    <row r="115" spans="1:18" x14ac:dyDescent="0.45">
      <c r="B115" s="41">
        <v>41</v>
      </c>
      <c r="D115" s="55" t="s">
        <v>449</v>
      </c>
      <c r="G115">
        <v>1</v>
      </c>
      <c r="H115">
        <v>1</v>
      </c>
    </row>
    <row r="116" spans="1:18" x14ac:dyDescent="0.45">
      <c r="B116" s="41">
        <v>42</v>
      </c>
      <c r="D116" s="55" t="s">
        <v>416</v>
      </c>
    </row>
    <row r="117" spans="1:18" x14ac:dyDescent="0.45">
      <c r="B117" s="41">
        <v>43</v>
      </c>
      <c r="D117" s="55" t="s">
        <v>419</v>
      </c>
    </row>
    <row r="118" spans="1:18" x14ac:dyDescent="0.45">
      <c r="B118" s="41">
        <v>44</v>
      </c>
      <c r="D118" s="55" t="s">
        <v>420</v>
      </c>
      <c r="E118" s="41">
        <v>2</v>
      </c>
      <c r="F118">
        <v>1</v>
      </c>
      <c r="H118">
        <v>3</v>
      </c>
      <c r="I118" s="41">
        <v>3</v>
      </c>
      <c r="K118">
        <v>6</v>
      </c>
    </row>
    <row r="119" spans="1:18" x14ac:dyDescent="0.45">
      <c r="B119" s="41">
        <v>45</v>
      </c>
      <c r="D119" s="55" t="s">
        <v>450</v>
      </c>
      <c r="M119">
        <v>1</v>
      </c>
      <c r="N119">
        <v>4</v>
      </c>
    </row>
    <row r="120" spans="1:18" x14ac:dyDescent="0.45">
      <c r="B120" s="41">
        <v>46</v>
      </c>
      <c r="D120" s="55" t="s">
        <v>451</v>
      </c>
      <c r="G120">
        <v>1</v>
      </c>
      <c r="H120">
        <v>1</v>
      </c>
    </row>
    <row r="122" spans="1:18" x14ac:dyDescent="0.45">
      <c r="E122" s="41">
        <f>SUM(E82:E121)</f>
        <v>34</v>
      </c>
      <c r="F122">
        <f>SUM(F82:F121)</f>
        <v>20</v>
      </c>
      <c r="G122">
        <f>SUM(G82:G121)</f>
        <v>5</v>
      </c>
      <c r="H122">
        <f>SUM(E122:G122)</f>
        <v>59</v>
      </c>
      <c r="I122" s="41">
        <v>54</v>
      </c>
      <c r="K122">
        <v>108</v>
      </c>
      <c r="M122" s="72"/>
      <c r="N122" s="72"/>
      <c r="R122" s="41" t="s">
        <v>567</v>
      </c>
    </row>
    <row r="123" spans="1:18" x14ac:dyDescent="0.45">
      <c r="A123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8"/>
  <sheetViews>
    <sheetView zoomScale="92" zoomScaleNormal="92" workbookViewId="0">
      <pane xSplit="17" ySplit="3" topLeftCell="R187" activePane="bottomRight" state="frozen"/>
      <selection pane="topRight" activeCell="R1" sqref="R1"/>
      <selection pane="bottomLeft" activeCell="A4" sqref="A4"/>
      <selection pane="bottomRight" activeCell="R196" sqref="R19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141</v>
      </c>
      <c r="Q2" s="25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1520</v>
      </c>
      <c r="R97" s="132" t="s">
        <v>1519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1550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1551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1553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1552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1482</v>
      </c>
    </row>
    <row r="166" spans="1:18" x14ac:dyDescent="0.45">
      <c r="A166">
        <v>181211</v>
      </c>
      <c r="B166" s="96" t="s">
        <v>1554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1555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1556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1522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1507</v>
      </c>
    </row>
    <row r="173" spans="1:18" x14ac:dyDescent="0.45">
      <c r="A173">
        <v>181226</v>
      </c>
      <c r="B173" s="96" t="s">
        <v>1557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1485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1484</v>
      </c>
      <c r="R174" t="s">
        <v>1486</v>
      </c>
    </row>
    <row r="175" spans="1:18" x14ac:dyDescent="0.45">
      <c r="A175">
        <v>181227</v>
      </c>
      <c r="B175" s="96" t="s">
        <v>1558</v>
      </c>
      <c r="D175" s="85" t="s">
        <v>1487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1500</v>
      </c>
      <c r="R175" t="s">
        <v>1499</v>
      </c>
    </row>
    <row r="176" spans="1:18" x14ac:dyDescent="0.45">
      <c r="B176" s="96">
        <v>2162</v>
      </c>
      <c r="C176" s="90" t="s">
        <v>1490</v>
      </c>
      <c r="D176" s="85" t="s">
        <v>1491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1501</v>
      </c>
    </row>
    <row r="177" spans="1:18" x14ac:dyDescent="0.45">
      <c r="B177" s="96" t="s">
        <v>1559</v>
      </c>
      <c r="C177" s="90" t="s">
        <v>1492</v>
      </c>
      <c r="D177" s="85" t="s">
        <v>1493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1494</v>
      </c>
      <c r="R177" t="s">
        <v>1529</v>
      </c>
    </row>
    <row r="178" spans="1:18" x14ac:dyDescent="0.45">
      <c r="A178">
        <v>190103</v>
      </c>
      <c r="B178" s="96">
        <v>2173</v>
      </c>
      <c r="D178" s="85" t="s">
        <v>1502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1560</v>
      </c>
      <c r="D179" s="85" t="s">
        <v>1511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1521</v>
      </c>
      <c r="R179" t="s">
        <v>1512</v>
      </c>
    </row>
    <row r="180" spans="1:18" x14ac:dyDescent="0.45">
      <c r="A180">
        <v>190104</v>
      </c>
      <c r="D180" s="85" t="s">
        <v>1513</v>
      </c>
      <c r="F180" s="72"/>
      <c r="H180" s="72"/>
      <c r="J180" s="72"/>
      <c r="K180" s="72"/>
      <c r="M180" s="72">
        <v>1</v>
      </c>
      <c r="N180" s="72">
        <v>8</v>
      </c>
      <c r="O180" s="41" t="s">
        <v>1521</v>
      </c>
      <c r="R180" t="s">
        <v>1514</v>
      </c>
    </row>
    <row r="181" spans="1:18" x14ac:dyDescent="0.45">
      <c r="A181">
        <v>190108</v>
      </c>
      <c r="B181" s="96">
        <v>2174</v>
      </c>
      <c r="C181" s="90" t="s">
        <v>1525</v>
      </c>
      <c r="D181" s="85" t="s">
        <v>1526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1527</v>
      </c>
    </row>
    <row r="182" spans="1:18" x14ac:dyDescent="0.45">
      <c r="A182">
        <v>191009</v>
      </c>
      <c r="B182" s="96">
        <v>2175</v>
      </c>
      <c r="C182" s="90" t="s">
        <v>1540</v>
      </c>
      <c r="D182" s="85" t="s">
        <v>1539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1545</v>
      </c>
      <c r="R182" t="s">
        <v>1541</v>
      </c>
    </row>
    <row r="183" spans="1:18" x14ac:dyDescent="0.45">
      <c r="B183" s="96" t="s">
        <v>1561</v>
      </c>
      <c r="D183" s="85" t="s">
        <v>1547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1548</v>
      </c>
    </row>
    <row r="184" spans="1:18" x14ac:dyDescent="0.45">
      <c r="B184" s="96">
        <v>2178</v>
      </c>
      <c r="D184" s="85" t="s">
        <v>1542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1546</v>
      </c>
    </row>
    <row r="185" spans="1:18" x14ac:dyDescent="0.45">
      <c r="A185">
        <v>190109</v>
      </c>
      <c r="C185" s="90" t="s">
        <v>1562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1545</v>
      </c>
    </row>
    <row r="186" spans="1:18" x14ac:dyDescent="0.45">
      <c r="B186" s="96">
        <v>2180</v>
      </c>
      <c r="D186" s="85" t="s">
        <v>1549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1686</v>
      </c>
    </row>
    <row r="187" spans="1:18" x14ac:dyDescent="0.45">
      <c r="B187" s="96" t="s">
        <v>1565</v>
      </c>
      <c r="D187" s="85" t="s">
        <v>1564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1687</v>
      </c>
    </row>
    <row r="188" spans="1:18" x14ac:dyDescent="0.45">
      <c r="B188" s="96" t="s">
        <v>1567</v>
      </c>
      <c r="D188" s="85" t="s">
        <v>1566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1685</v>
      </c>
    </row>
    <row r="189" spans="1:18" x14ac:dyDescent="0.45">
      <c r="A189">
        <v>190115</v>
      </c>
      <c r="C189" s="90" t="s">
        <v>1568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1569</v>
      </c>
    </row>
    <row r="190" spans="1:18" x14ac:dyDescent="0.45">
      <c r="A190">
        <v>190122</v>
      </c>
      <c r="B190" s="96" t="s">
        <v>1661</v>
      </c>
      <c r="C190" s="90" t="s">
        <v>1662</v>
      </c>
      <c r="D190" s="85" t="s">
        <v>1663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1665</v>
      </c>
      <c r="R190" t="s">
        <v>1664</v>
      </c>
    </row>
    <row r="191" spans="1:18" x14ac:dyDescent="0.45">
      <c r="A191">
        <v>190129</v>
      </c>
      <c r="B191" s="96">
        <v>2195</v>
      </c>
      <c r="D191" s="85" t="s">
        <v>1692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1766</v>
      </c>
    </row>
    <row r="192" spans="1:18" x14ac:dyDescent="0.45">
      <c r="A192">
        <v>190212</v>
      </c>
      <c r="B192" s="96">
        <v>2196</v>
      </c>
      <c r="C192" s="90" t="s">
        <v>1772</v>
      </c>
      <c r="D192" s="85" t="s">
        <v>1773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1774</v>
      </c>
    </row>
    <row r="193" spans="1:18" x14ac:dyDescent="0.45">
      <c r="A193">
        <v>190214</v>
      </c>
      <c r="B193" s="96" t="s">
        <v>1793</v>
      </c>
      <c r="C193" s="90" t="s">
        <v>1794</v>
      </c>
      <c r="D193" s="85" t="s">
        <v>1795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1810</v>
      </c>
    </row>
    <row r="194" spans="1:18" x14ac:dyDescent="0.45">
      <c r="A194">
        <v>190226</v>
      </c>
      <c r="B194" s="96" t="s">
        <v>1831</v>
      </c>
      <c r="C194" s="90" t="s">
        <v>1832</v>
      </c>
      <c r="D194" s="85" t="s">
        <v>1833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1871</v>
      </c>
    </row>
    <row r="195" spans="1:18" x14ac:dyDescent="0.45">
      <c r="A195">
        <v>190226</v>
      </c>
      <c r="B195" s="96" t="s">
        <v>1834</v>
      </c>
      <c r="C195" s="90" t="s">
        <v>1836</v>
      </c>
      <c r="D195" s="85" t="s">
        <v>1835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1837</v>
      </c>
    </row>
    <row r="196" spans="1:18" x14ac:dyDescent="0.45">
      <c r="A196">
        <v>190228</v>
      </c>
      <c r="B196" s="96" t="s">
        <v>1869</v>
      </c>
      <c r="D196" s="85" t="s">
        <v>1870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1910</v>
      </c>
    </row>
    <row r="197" spans="1:18" x14ac:dyDescent="0.45">
      <c r="A197">
        <v>190305</v>
      </c>
      <c r="B197" s="96" t="s">
        <v>1887</v>
      </c>
      <c r="D197" s="85" t="s">
        <v>1888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1906</v>
      </c>
    </row>
    <row r="198" spans="1:18" x14ac:dyDescent="0.45">
      <c r="D198" s="85"/>
      <c r="F198" s="72"/>
      <c r="H198" s="72"/>
      <c r="J198" s="72"/>
      <c r="K198" s="72"/>
      <c r="M198" s="72"/>
      <c r="N198" s="72"/>
    </row>
    <row r="199" spans="1:18" x14ac:dyDescent="0.45">
      <c r="D199" s="85"/>
      <c r="F199" s="72"/>
      <c r="H199" s="72"/>
      <c r="J199" s="72"/>
      <c r="K199" s="72"/>
      <c r="M199" s="72"/>
      <c r="N199" s="72"/>
    </row>
    <row r="200" spans="1:18" x14ac:dyDescent="0.45">
      <c r="D200" s="85"/>
      <c r="F200" s="72"/>
      <c r="H200" s="72"/>
      <c r="J200" s="72"/>
      <c r="K200" s="72"/>
      <c r="M200" s="72"/>
      <c r="N200" s="72"/>
    </row>
    <row r="201" spans="1:18" ht="17.5" thickBot="1" x14ac:dyDescent="0.5">
      <c r="D201"/>
      <c r="F201" s="72"/>
      <c r="H201" s="72"/>
      <c r="K201" s="72"/>
      <c r="M201" s="72"/>
      <c r="N201" s="72"/>
    </row>
    <row r="202" spans="1:18" s="58" customFormat="1" ht="21.5" thickBot="1" x14ac:dyDescent="0.5">
      <c r="A202" s="128" t="s">
        <v>240</v>
      </c>
      <c r="B202" s="129"/>
      <c r="C202" s="100"/>
      <c r="D202" s="130"/>
      <c r="E202" s="99">
        <f>SUM(E4:E201)</f>
        <v>2385</v>
      </c>
      <c r="F202" s="101">
        <f t="shared" ref="F202:M202" si="0">SUM(F4:F201)</f>
        <v>490</v>
      </c>
      <c r="G202" s="101">
        <f t="shared" si="0"/>
        <v>217</v>
      </c>
      <c r="H202" s="101">
        <f t="shared" si="0"/>
        <v>3092</v>
      </c>
      <c r="I202" s="99">
        <f t="shared" si="0"/>
        <v>2875</v>
      </c>
      <c r="J202" s="101">
        <f t="shared" si="0"/>
        <v>31</v>
      </c>
      <c r="K202" s="101">
        <f t="shared" si="0"/>
        <v>5800</v>
      </c>
      <c r="L202" s="99">
        <f t="shared" si="0"/>
        <v>76</v>
      </c>
      <c r="M202" s="101">
        <f t="shared" si="0"/>
        <v>177</v>
      </c>
      <c r="N202" s="101">
        <f>SUM(N4:N201)</f>
        <v>1965</v>
      </c>
      <c r="O202" s="99">
        <f>K202+N202</f>
        <v>7765</v>
      </c>
      <c r="P202" s="99"/>
      <c r="Q202" s="131"/>
    </row>
    <row r="203" spans="1:18" x14ac:dyDescent="0.45">
      <c r="F203" s="72"/>
      <c r="H203" s="72"/>
      <c r="K203" s="72"/>
      <c r="M203" s="72"/>
      <c r="N203" s="72"/>
    </row>
    <row r="205" spans="1:18" x14ac:dyDescent="0.45">
      <c r="F205" s="72"/>
      <c r="H205" s="72"/>
      <c r="K205" s="72"/>
    </row>
    <row r="217" spans="1:17" ht="17.5" thickBot="1" x14ac:dyDescent="0.5"/>
    <row r="218" spans="1:17" ht="21.5" thickBot="1" x14ac:dyDescent="0.5">
      <c r="A218" s="98"/>
      <c r="B218" s="97"/>
      <c r="C218" s="63"/>
      <c r="D218" s="89"/>
      <c r="E218" s="51"/>
      <c r="F218" s="48"/>
      <c r="G218" s="48"/>
      <c r="H218" s="48"/>
      <c r="I218" s="51"/>
      <c r="J218" s="48"/>
      <c r="K218" s="48"/>
      <c r="L218" s="51"/>
      <c r="M218" s="48"/>
      <c r="N218" s="48"/>
      <c r="O218" s="51"/>
      <c r="P218" s="51"/>
      <c r="Q21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workbookViewId="0">
      <pane xSplit="17" ySplit="3" topLeftCell="R156" activePane="bottomRight" state="frozen"/>
      <selection pane="topRight" activeCell="R1" sqref="R1"/>
      <selection pane="bottomLeft" activeCell="A4" sqref="A4"/>
      <selection pane="bottomRight" activeCell="R162" sqref="R162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7" t="s">
        <v>34</v>
      </c>
      <c r="Q2" s="25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1495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1843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1509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1510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1505</v>
      </c>
    </row>
    <row r="147" spans="1:18" x14ac:dyDescent="0.45">
      <c r="A147">
        <v>181227</v>
      </c>
      <c r="B147" s="41">
        <v>1066</v>
      </c>
      <c r="C147" s="55" t="s">
        <v>1488</v>
      </c>
      <c r="D147" s="55" t="s">
        <v>1489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1693</v>
      </c>
    </row>
    <row r="148" spans="1:18" x14ac:dyDescent="0.45">
      <c r="A148">
        <v>181228</v>
      </c>
      <c r="C148" s="55" t="s">
        <v>1496</v>
      </c>
      <c r="D148" s="55" t="s">
        <v>1497</v>
      </c>
      <c r="F148" s="72">
        <v>4</v>
      </c>
      <c r="H148" s="72">
        <v>4</v>
      </c>
      <c r="I148" s="73">
        <v>4</v>
      </c>
      <c r="K148" s="58">
        <v>8</v>
      </c>
      <c r="R148" s="132" t="s">
        <v>1498</v>
      </c>
    </row>
    <row r="149" spans="1:18" x14ac:dyDescent="0.45">
      <c r="A149">
        <v>190103</v>
      </c>
      <c r="B149" s="41" t="s">
        <v>1503</v>
      </c>
      <c r="D149" s="55" t="s">
        <v>1504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1508</v>
      </c>
    </row>
    <row r="150" spans="1:18" x14ac:dyDescent="0.45">
      <c r="B150" s="41" t="s">
        <v>1515</v>
      </c>
      <c r="C150" s="55" t="s">
        <v>1516</v>
      </c>
      <c r="D150" s="55" t="s">
        <v>1517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1518</v>
      </c>
    </row>
    <row r="151" spans="1:18" x14ac:dyDescent="0.45">
      <c r="A151">
        <v>190105</v>
      </c>
      <c r="B151" s="41" t="s">
        <v>1530</v>
      </c>
      <c r="C151" s="55" t="s">
        <v>1523</v>
      </c>
      <c r="D151" s="55" t="s">
        <v>1524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1528</v>
      </c>
    </row>
    <row r="152" spans="1:18" x14ac:dyDescent="0.45">
      <c r="A152">
        <v>190108</v>
      </c>
      <c r="B152" s="41">
        <v>1081</v>
      </c>
      <c r="D152" s="55" t="s">
        <v>1531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1688</v>
      </c>
    </row>
    <row r="153" spans="1:18" x14ac:dyDescent="0.45">
      <c r="A153">
        <v>190124</v>
      </c>
      <c r="B153" s="41" t="s">
        <v>1682</v>
      </c>
      <c r="D153" s="55" t="s">
        <v>1683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1684</v>
      </c>
    </row>
    <row r="154" spans="1:18" x14ac:dyDescent="0.45">
      <c r="A154">
        <v>190124</v>
      </c>
      <c r="B154" s="41" t="s">
        <v>1690</v>
      </c>
      <c r="D154" s="55" t="s">
        <v>1689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1691</v>
      </c>
    </row>
    <row r="155" spans="1:18" x14ac:dyDescent="0.45">
      <c r="A155">
        <v>190211</v>
      </c>
      <c r="B155" s="41" t="s">
        <v>1769</v>
      </c>
      <c r="C155" s="55" t="s">
        <v>1788</v>
      </c>
      <c r="D155" s="55" t="s">
        <v>1770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1771</v>
      </c>
    </row>
    <row r="156" spans="1:18" x14ac:dyDescent="0.45">
      <c r="A156">
        <v>190211</v>
      </c>
      <c r="B156" s="41" t="s">
        <v>1787</v>
      </c>
      <c r="C156" s="55" t="s">
        <v>1789</v>
      </c>
      <c r="D156" s="55" t="s">
        <v>1790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1791</v>
      </c>
    </row>
    <row r="157" spans="1:18" x14ac:dyDescent="0.45">
      <c r="A157">
        <v>190212</v>
      </c>
      <c r="B157" s="41" t="s">
        <v>1792</v>
      </c>
      <c r="C157" s="55" t="s">
        <v>1813</v>
      </c>
      <c r="D157" s="55" t="s">
        <v>1812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1814</v>
      </c>
    </row>
    <row r="158" spans="1:18" x14ac:dyDescent="0.45">
      <c r="A158">
        <v>190219</v>
      </c>
      <c r="B158" s="41">
        <v>1103</v>
      </c>
      <c r="C158" s="55" t="s">
        <v>1807</v>
      </c>
      <c r="D158" s="55" t="s">
        <v>1808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1809</v>
      </c>
    </row>
    <row r="159" spans="1:18" x14ac:dyDescent="0.45">
      <c r="A159">
        <v>190227</v>
      </c>
      <c r="B159" s="41" t="s">
        <v>1864</v>
      </c>
      <c r="D159" s="55" t="s">
        <v>1865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1875</v>
      </c>
    </row>
    <row r="160" spans="1:18" x14ac:dyDescent="0.45">
      <c r="A160">
        <v>190305</v>
      </c>
      <c r="B160" s="41" t="s">
        <v>1891</v>
      </c>
      <c r="C160" s="55" t="s">
        <v>1892</v>
      </c>
      <c r="D160" s="55" t="s">
        <v>1893</v>
      </c>
      <c r="E160" s="41">
        <v>115</v>
      </c>
      <c r="F160" s="72"/>
      <c r="H160" s="72">
        <v>230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1896</v>
      </c>
    </row>
    <row r="161" spans="1:18" x14ac:dyDescent="0.45">
      <c r="A161">
        <v>190305</v>
      </c>
      <c r="B161" s="41">
        <v>1199</v>
      </c>
      <c r="C161" s="55" t="s">
        <v>1897</v>
      </c>
      <c r="D161" s="55" t="s">
        <v>1898</v>
      </c>
      <c r="E161" s="41">
        <v>3</v>
      </c>
      <c r="F161" s="72"/>
      <c r="H161" s="72">
        <v>3</v>
      </c>
      <c r="I161" s="73">
        <v>3</v>
      </c>
      <c r="K161" s="58">
        <v>6</v>
      </c>
    </row>
    <row r="162" spans="1:18" x14ac:dyDescent="0.45">
      <c r="A162">
        <v>190309</v>
      </c>
      <c r="B162" s="41">
        <v>1200</v>
      </c>
      <c r="C162" s="55" t="s">
        <v>1901</v>
      </c>
      <c r="D162" s="55" t="s">
        <v>1902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1918</v>
      </c>
    </row>
    <row r="163" spans="1:18" x14ac:dyDescent="0.45">
      <c r="A163">
        <v>190313</v>
      </c>
      <c r="B163" s="41" t="s">
        <v>1914</v>
      </c>
      <c r="C163" s="55" t="s">
        <v>1915</v>
      </c>
      <c r="D163" s="55" t="s">
        <v>1916</v>
      </c>
      <c r="F163" s="72"/>
      <c r="H163" s="72"/>
      <c r="L163" s="41">
        <v>3</v>
      </c>
      <c r="N163" s="58">
        <v>45</v>
      </c>
      <c r="R163" s="132" t="s">
        <v>1917</v>
      </c>
    </row>
    <row r="164" spans="1:18" x14ac:dyDescent="0.45">
      <c r="F164" s="72"/>
      <c r="H164" s="72"/>
      <c r="R164" s="132"/>
    </row>
    <row r="165" spans="1:18" x14ac:dyDescent="0.45">
      <c r="F165" s="72"/>
      <c r="H165" s="72"/>
      <c r="R165" s="132"/>
    </row>
    <row r="166" spans="1:18" x14ac:dyDescent="0.45">
      <c r="F166" s="72"/>
      <c r="H166" s="72"/>
      <c r="R166" s="132"/>
    </row>
    <row r="167" spans="1:18" ht="33.5" x14ac:dyDescent="0.45">
      <c r="A167" s="106" t="s">
        <v>351</v>
      </c>
      <c r="E167" s="41">
        <f>SUM(E4:E166)</f>
        <v>1447</v>
      </c>
      <c r="F167">
        <f>SUM(F4:F166)</f>
        <v>464</v>
      </c>
      <c r="G167">
        <f>SUM(G4:G166)</f>
        <v>155</v>
      </c>
      <c r="H167">
        <f>SUM(E4:G166)</f>
        <v>2066</v>
      </c>
      <c r="I167" s="73">
        <f t="shared" ref="I167:N167" si="0">SUM(I4:I166)</f>
        <v>1911</v>
      </c>
      <c r="J167" s="72">
        <f t="shared" si="0"/>
        <v>9</v>
      </c>
      <c r="K167" s="58">
        <f t="shared" si="0"/>
        <v>3837</v>
      </c>
      <c r="L167" s="41">
        <f t="shared" si="0"/>
        <v>53</v>
      </c>
      <c r="M167">
        <f t="shared" si="0"/>
        <v>110</v>
      </c>
      <c r="N167" s="58">
        <f t="shared" si="0"/>
        <v>1176</v>
      </c>
      <c r="O167" s="127">
        <f>K167+N167</f>
        <v>5013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xSplit="17" ySplit="3" topLeftCell="R35" activePane="bottomRight" state="frozen"/>
      <selection pane="topRight" activeCell="R1" sqref="R1"/>
      <selection pane="bottomLeft" activeCell="A4" sqref="A4"/>
      <selection pane="bottomRight" activeCell="R45" sqref="R45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7" t="s">
        <v>34</v>
      </c>
      <c r="Q2" s="25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1675</v>
      </c>
      <c r="C39" t="s">
        <v>1676</v>
      </c>
      <c r="D39" t="s">
        <v>1677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0" spans="1:18" x14ac:dyDescent="0.45">
      <c r="A40">
        <v>190214</v>
      </c>
      <c r="B40" t="s">
        <v>1802</v>
      </c>
      <c r="C40" t="s">
        <v>1801</v>
      </c>
      <c r="D40" t="s">
        <v>1804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1803</v>
      </c>
    </row>
    <row r="41" spans="1:18" x14ac:dyDescent="0.45">
      <c r="A41">
        <v>190222</v>
      </c>
      <c r="B41" t="s">
        <v>1820</v>
      </c>
      <c r="C41" t="s">
        <v>1821</v>
      </c>
      <c r="D41" t="s">
        <v>1822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1844</v>
      </c>
      <c r="R41" s="132">
        <v>43518</v>
      </c>
    </row>
    <row r="42" spans="1:18" x14ac:dyDescent="0.45">
      <c r="C42" t="s">
        <v>1821</v>
      </c>
      <c r="D42" t="s">
        <v>1823</v>
      </c>
      <c r="M42">
        <v>1</v>
      </c>
      <c r="N42">
        <v>8</v>
      </c>
      <c r="O42" t="s">
        <v>1844</v>
      </c>
      <c r="R42" t="s">
        <v>1828</v>
      </c>
    </row>
    <row r="43" spans="1:18" x14ac:dyDescent="0.45">
      <c r="A43">
        <v>190305</v>
      </c>
      <c r="B43" t="s">
        <v>1884</v>
      </c>
      <c r="C43" t="s">
        <v>1885</v>
      </c>
      <c r="D43" t="s">
        <v>1886</v>
      </c>
      <c r="E43">
        <v>6</v>
      </c>
      <c r="F43">
        <v>2</v>
      </c>
      <c r="H43">
        <v>8</v>
      </c>
      <c r="I43">
        <v>8</v>
      </c>
      <c r="K43">
        <v>16</v>
      </c>
    </row>
    <row r="44" spans="1:18" x14ac:dyDescent="0.45">
      <c r="A44">
        <v>190314</v>
      </c>
      <c r="B44">
        <v>203</v>
      </c>
      <c r="C44" t="s">
        <v>1920</v>
      </c>
      <c r="D44" t="s">
        <v>1919</v>
      </c>
      <c r="E44">
        <v>3</v>
      </c>
      <c r="H44">
        <v>3</v>
      </c>
      <c r="I44">
        <v>3</v>
      </c>
      <c r="K44">
        <v>6</v>
      </c>
    </row>
    <row r="45" spans="1:18" x14ac:dyDescent="0.45">
      <c r="A45">
        <v>190315</v>
      </c>
      <c r="B45">
        <v>204</v>
      </c>
      <c r="C45" t="s">
        <v>1921</v>
      </c>
      <c r="D45" t="s">
        <v>1922</v>
      </c>
      <c r="E45">
        <v>2</v>
      </c>
      <c r="F45">
        <v>1</v>
      </c>
      <c r="H45">
        <v>3</v>
      </c>
      <c r="I45">
        <v>3</v>
      </c>
      <c r="K45">
        <v>6</v>
      </c>
      <c r="M45">
        <v>1</v>
      </c>
      <c r="N45">
        <v>8</v>
      </c>
    </row>
    <row r="48" spans="1:18" ht="17.5" thickBot="1" x14ac:dyDescent="0.5"/>
    <row r="49" spans="1:17" s="1" customFormat="1" ht="26" thickBot="1" x14ac:dyDescent="0.5">
      <c r="A49" s="13" t="s">
        <v>958</v>
      </c>
      <c r="B49" s="11"/>
      <c r="C49" s="11"/>
      <c r="D49" s="11"/>
      <c r="E49" s="11">
        <f>SUM(E4:E48)</f>
        <v>173</v>
      </c>
      <c r="F49" s="11">
        <f>SUM(F4:F48)</f>
        <v>61</v>
      </c>
      <c r="G49" s="11">
        <f>SUM(G4:G48)</f>
        <v>46</v>
      </c>
      <c r="H49" s="11">
        <f>SUM(E4:G48)</f>
        <v>280</v>
      </c>
      <c r="I49" s="11">
        <f>SUM(I4:I48)</f>
        <v>234</v>
      </c>
      <c r="J49" s="11">
        <v>8</v>
      </c>
      <c r="K49" s="11">
        <f>SUM(K4:K48)</f>
        <v>484</v>
      </c>
      <c r="L49" s="11">
        <f>SUM(L4:L48)</f>
        <v>10</v>
      </c>
      <c r="M49" s="11">
        <f>SUM(M4:M48)</f>
        <v>10</v>
      </c>
      <c r="N49" s="11">
        <f>SUM(N4:N48)</f>
        <v>144</v>
      </c>
      <c r="O49" s="11">
        <f>K49+N49</f>
        <v>628</v>
      </c>
      <c r="P49" s="11"/>
      <c r="Q49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pane xSplit="17" ySplit="3" topLeftCell="R10" activePane="bottomRight" state="frozen"/>
      <selection pane="topRight" activeCell="R1" sqref="R1"/>
      <selection pane="bottomLeft" activeCell="A4" sqref="A4"/>
      <selection pane="bottomRight" activeCell="C26" sqref="C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57" t="s">
        <v>34</v>
      </c>
      <c r="Q2" s="256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492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493</v>
      </c>
    </row>
    <row r="8" spans="1:18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1206</v>
      </c>
      <c r="F12">
        <v>67</v>
      </c>
      <c r="I12" s="41">
        <v>67</v>
      </c>
      <c r="K12" s="29">
        <v>67</v>
      </c>
      <c r="R12" t="s">
        <v>1207</v>
      </c>
    </row>
    <row r="13" spans="1:18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1332</v>
      </c>
    </row>
    <row r="14" spans="1:18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9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1344</v>
      </c>
    </row>
    <row r="18" spans="1:19" x14ac:dyDescent="0.45">
      <c r="A18">
        <v>190228</v>
      </c>
      <c r="B18" s="55" t="s">
        <v>1867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34.5</v>
      </c>
      <c r="N18">
        <v>366</v>
      </c>
      <c r="O18" s="73">
        <v>468</v>
      </c>
      <c r="R18" t="s">
        <v>1868</v>
      </c>
      <c r="S18" t="s">
        <v>1866</v>
      </c>
    </row>
    <row r="19" spans="1:19" x14ac:dyDescent="0.45">
      <c r="A19">
        <v>190318</v>
      </c>
      <c r="B19" s="55">
        <v>332</v>
      </c>
    </row>
    <row r="21" spans="1:19" s="67" customFormat="1" ht="26" x14ac:dyDescent="0.45">
      <c r="A21" s="71" t="s">
        <v>149</v>
      </c>
      <c r="B21" s="69"/>
      <c r="C21" s="68"/>
      <c r="D21" s="69"/>
      <c r="E21" s="68">
        <f>SUM(E4:E20)</f>
        <v>874</v>
      </c>
      <c r="F21" s="67">
        <f>SUM(F4:F20)</f>
        <v>332</v>
      </c>
      <c r="G21" s="67">
        <f>SUM(G4:G20)</f>
        <v>85</v>
      </c>
      <c r="H21" s="67">
        <f>SUM(E21:G21)</f>
        <v>1291</v>
      </c>
      <c r="I21" s="68">
        <f>SUM(I4:I20)</f>
        <v>1206</v>
      </c>
      <c r="J21" s="67">
        <f ca="1">SUM(J4:J21)</f>
        <v>0</v>
      </c>
      <c r="K21" s="77">
        <f>SUM(K4:K20)</f>
        <v>2345</v>
      </c>
      <c r="L21" s="68">
        <f>SUM(L4:L20)</f>
        <v>24</v>
      </c>
      <c r="M21" s="67">
        <f>SUM(M4:M20)</f>
        <v>78.5</v>
      </c>
      <c r="N21" s="70">
        <f>SUM(N4:N20)</f>
        <v>830</v>
      </c>
      <c r="O21" s="76">
        <f>K21+N21</f>
        <v>3175</v>
      </c>
      <c r="P21" s="68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34</v>
      </c>
      <c r="Q2" s="25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2"/>
  <sheetViews>
    <sheetView workbookViewId="0">
      <selection activeCell="T20" sqref="T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7.33203125" customWidth="1"/>
    <col min="14" max="14" width="11.33203125" customWidth="1"/>
    <col min="15" max="15" width="10.33203125" style="135" customWidth="1"/>
    <col min="16" max="16" width="8.75" style="84" customWidth="1"/>
    <col min="17" max="17" width="8.75" customWidth="1"/>
    <col min="18" max="18" width="8.75" style="84"/>
  </cols>
  <sheetData>
    <row r="1" spans="1:20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869</v>
      </c>
      <c r="O1" s="180"/>
      <c r="P1" s="107"/>
      <c r="Q1" s="177"/>
    </row>
    <row r="2" spans="1:20" ht="17.5" x14ac:dyDescent="0.45">
      <c r="A2" s="181"/>
      <c r="B2" s="136" t="s">
        <v>844</v>
      </c>
      <c r="C2" s="137" t="s">
        <v>845</v>
      </c>
      <c r="D2" s="138" t="s">
        <v>846</v>
      </c>
      <c r="E2" s="258" t="s">
        <v>847</v>
      </c>
      <c r="F2" s="259"/>
      <c r="G2" s="259"/>
      <c r="H2" s="260"/>
      <c r="I2" s="191"/>
      <c r="J2" s="146" t="s">
        <v>848</v>
      </c>
      <c r="K2" s="147"/>
      <c r="L2" s="145"/>
      <c r="M2" s="146" t="s">
        <v>849</v>
      </c>
      <c r="N2" s="148"/>
      <c r="O2" s="209" t="s">
        <v>850</v>
      </c>
      <c r="P2" s="210" t="s">
        <v>1862</v>
      </c>
      <c r="Q2" s="242" t="s">
        <v>1264</v>
      </c>
      <c r="R2" s="243" t="s">
        <v>1265</v>
      </c>
      <c r="S2" t="s">
        <v>1806</v>
      </c>
      <c r="T2" t="s">
        <v>1805</v>
      </c>
    </row>
    <row r="3" spans="1:20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860</v>
      </c>
      <c r="O3" s="209"/>
      <c r="P3" s="241"/>
      <c r="Q3" s="244">
        <v>0.222</v>
      </c>
      <c r="R3" s="201"/>
    </row>
    <row r="4" spans="1:20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1"/>
      <c r="Q4" s="73">
        <v>240</v>
      </c>
      <c r="R4" s="164">
        <v>333</v>
      </c>
      <c r="S4">
        <v>1100</v>
      </c>
      <c r="T4">
        <v>900</v>
      </c>
    </row>
    <row r="5" spans="1:20" ht="17.5" x14ac:dyDescent="0.45">
      <c r="A5" s="184" t="s">
        <v>862</v>
      </c>
      <c r="B5" s="155"/>
      <c r="C5" s="156"/>
      <c r="D5" s="157"/>
      <c r="E5" s="158">
        <v>914</v>
      </c>
      <c r="F5" s="159">
        <v>253</v>
      </c>
      <c r="G5" s="159">
        <v>87</v>
      </c>
      <c r="H5" s="164">
        <v>1254</v>
      </c>
      <c r="I5" s="216">
        <v>1167</v>
      </c>
      <c r="J5" s="159">
        <v>2</v>
      </c>
      <c r="K5" s="160">
        <v>2337</v>
      </c>
      <c r="L5" s="158">
        <v>34</v>
      </c>
      <c r="M5" s="159">
        <v>71</v>
      </c>
      <c r="N5" s="159">
        <v>593</v>
      </c>
      <c r="O5" s="162">
        <v>2930</v>
      </c>
      <c r="P5" s="211">
        <v>75</v>
      </c>
      <c r="Q5" s="73">
        <v>1700</v>
      </c>
      <c r="R5" s="164">
        <v>1167</v>
      </c>
      <c r="S5" s="235">
        <v>7900</v>
      </c>
      <c r="T5">
        <v>7500</v>
      </c>
    </row>
    <row r="6" spans="1:20" s="134" customFormat="1" ht="17.5" x14ac:dyDescent="0.45">
      <c r="A6" s="185" t="s">
        <v>863</v>
      </c>
      <c r="B6" s="163"/>
      <c r="C6" s="160"/>
      <c r="D6" s="164"/>
      <c r="E6" s="163">
        <v>2385</v>
      </c>
      <c r="F6" s="160">
        <v>490</v>
      </c>
      <c r="G6" s="160">
        <v>217</v>
      </c>
      <c r="H6" s="164">
        <v>3092</v>
      </c>
      <c r="I6" s="216">
        <v>2875</v>
      </c>
      <c r="J6" s="160">
        <v>31</v>
      </c>
      <c r="K6" s="160">
        <v>5800</v>
      </c>
      <c r="L6" s="163">
        <v>76</v>
      </c>
      <c r="M6" s="160">
        <v>177</v>
      </c>
      <c r="N6" s="160">
        <v>1965</v>
      </c>
      <c r="O6" s="163">
        <v>7765</v>
      </c>
      <c r="P6" s="212">
        <v>90</v>
      </c>
      <c r="Q6" s="245">
        <v>2600</v>
      </c>
      <c r="R6" s="208">
        <v>2875</v>
      </c>
      <c r="S6" s="134">
        <v>12000</v>
      </c>
      <c r="T6" s="134">
        <v>11000</v>
      </c>
    </row>
    <row r="7" spans="1:20" ht="17.5" x14ac:dyDescent="0.45">
      <c r="A7" s="183" t="s">
        <v>864</v>
      </c>
      <c r="B7" s="165"/>
      <c r="C7" s="140"/>
      <c r="D7" s="166"/>
      <c r="E7" s="207">
        <v>1447</v>
      </c>
      <c r="F7" s="140">
        <v>464</v>
      </c>
      <c r="G7" s="140">
        <v>155</v>
      </c>
      <c r="H7" s="190">
        <v>2066</v>
      </c>
      <c r="I7" s="217">
        <v>1911</v>
      </c>
      <c r="J7" s="167">
        <v>9</v>
      </c>
      <c r="K7" s="142">
        <v>3837</v>
      </c>
      <c r="L7" s="165">
        <v>53</v>
      </c>
      <c r="M7" s="167">
        <v>110</v>
      </c>
      <c r="N7" s="167">
        <v>1176</v>
      </c>
      <c r="O7" s="161">
        <v>5013</v>
      </c>
      <c r="P7" s="211">
        <v>105</v>
      </c>
      <c r="Q7" s="73">
        <v>2100</v>
      </c>
      <c r="R7" s="190">
        <v>1911</v>
      </c>
      <c r="S7" s="235">
        <v>15000</v>
      </c>
      <c r="T7">
        <v>13700</v>
      </c>
    </row>
    <row r="8" spans="1:20" ht="17.5" x14ac:dyDescent="0.45">
      <c r="A8" s="183" t="s">
        <v>865</v>
      </c>
      <c r="B8" s="165"/>
      <c r="C8" s="140"/>
      <c r="D8" s="166"/>
      <c r="E8" s="165">
        <v>874</v>
      </c>
      <c r="F8" s="140">
        <v>332</v>
      </c>
      <c r="G8" s="140">
        <v>85</v>
      </c>
      <c r="H8" s="190">
        <v>1291</v>
      </c>
      <c r="I8" s="217">
        <v>1206</v>
      </c>
      <c r="J8" s="167">
        <v>1</v>
      </c>
      <c r="K8" s="142">
        <v>2345</v>
      </c>
      <c r="L8" s="165">
        <v>24</v>
      </c>
      <c r="M8" s="167">
        <v>78.5</v>
      </c>
      <c r="N8" s="167">
        <v>830</v>
      </c>
      <c r="O8" s="161">
        <v>3175</v>
      </c>
      <c r="P8" s="211">
        <v>195</v>
      </c>
      <c r="Q8" s="73">
        <v>1100</v>
      </c>
      <c r="R8" s="190">
        <v>1206</v>
      </c>
    </row>
    <row r="9" spans="1:20" ht="17.5" x14ac:dyDescent="0.45">
      <c r="A9" s="183" t="s">
        <v>866</v>
      </c>
      <c r="B9" s="165"/>
      <c r="C9" s="140"/>
      <c r="D9" s="166"/>
      <c r="E9" s="165">
        <v>173</v>
      </c>
      <c r="F9" s="140">
        <v>61</v>
      </c>
      <c r="G9" s="140">
        <v>46</v>
      </c>
      <c r="H9" s="190">
        <v>280</v>
      </c>
      <c r="I9" s="218">
        <v>234</v>
      </c>
      <c r="J9" s="141">
        <v>8</v>
      </c>
      <c r="K9" s="142">
        <v>484</v>
      </c>
      <c r="L9" s="165">
        <v>10</v>
      </c>
      <c r="M9" s="167">
        <v>10</v>
      </c>
      <c r="N9" s="167">
        <v>144</v>
      </c>
      <c r="O9" s="161">
        <v>628</v>
      </c>
      <c r="P9" s="211">
        <v>30</v>
      </c>
      <c r="Q9" s="73">
        <v>980</v>
      </c>
      <c r="R9" s="190">
        <v>234</v>
      </c>
      <c r="S9" s="235">
        <v>4500</v>
      </c>
      <c r="T9">
        <v>4650</v>
      </c>
    </row>
    <row r="10" spans="1:20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1"/>
      <c r="Q10" s="73">
        <v>800</v>
      </c>
      <c r="R10" s="190">
        <v>100</v>
      </c>
      <c r="S10" s="235">
        <v>3500</v>
      </c>
      <c r="T10">
        <v>4000</v>
      </c>
    </row>
    <row r="11" spans="1:20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61"/>
      <c r="P11" s="211"/>
      <c r="Q11" s="73">
        <v>500</v>
      </c>
      <c r="R11" s="200"/>
    </row>
    <row r="12" spans="1:20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61"/>
      <c r="P12" s="211"/>
      <c r="Q12" s="73"/>
      <c r="R12" s="200"/>
    </row>
    <row r="13" spans="1:20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6166</v>
      </c>
      <c r="F13" s="172">
        <f t="shared" ref="F13:N13" si="0">SUM(F4:F12)</f>
        <v>1660</v>
      </c>
      <c r="G13" s="172">
        <f t="shared" si="0"/>
        <v>613</v>
      </c>
      <c r="H13" s="173">
        <f t="shared" si="0"/>
        <v>8439</v>
      </c>
      <c r="I13" s="219">
        <f t="shared" si="0"/>
        <v>7826</v>
      </c>
      <c r="J13" s="172">
        <f t="shared" si="0"/>
        <v>51</v>
      </c>
      <c r="K13" s="172">
        <f t="shared" si="0"/>
        <v>15669</v>
      </c>
      <c r="L13" s="171">
        <f>SUM(L4:L12)</f>
        <v>229</v>
      </c>
      <c r="M13" s="172">
        <f>SUM(M4:M11)</f>
        <v>480.5</v>
      </c>
      <c r="N13" s="172">
        <f t="shared" si="0"/>
        <v>5126</v>
      </c>
      <c r="O13" s="168">
        <f>SUM(O4:O12)</f>
        <v>20795</v>
      </c>
      <c r="P13" s="213">
        <f>SUM(P4:P12)</f>
        <v>495</v>
      </c>
      <c r="Q13" s="246">
        <f>SUM(Q4:Q12)</f>
        <v>10020</v>
      </c>
      <c r="R13" s="247">
        <f>SUM(R4:R12)</f>
        <v>7826</v>
      </c>
      <c r="S13" s="58">
        <v>45000</v>
      </c>
      <c r="T13" s="58">
        <v>44000</v>
      </c>
    </row>
    <row r="14" spans="1:20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 t="s">
        <v>1925</v>
      </c>
      <c r="M14" s="248" t="s">
        <v>1926</v>
      </c>
      <c r="N14" s="248" t="s">
        <v>1927</v>
      </c>
      <c r="O14" s="160">
        <v>2530</v>
      </c>
      <c r="P14" s="159" t="s">
        <v>1356</v>
      </c>
      <c r="Q14" s="141"/>
    </row>
    <row r="15" spans="1:20" x14ac:dyDescent="0.45">
      <c r="A15" s="85"/>
      <c r="F15" s="84"/>
      <c r="G15" s="84"/>
      <c r="H15" s="135"/>
      <c r="J15" s="84"/>
      <c r="K15" s="135"/>
      <c r="L15" s="248"/>
      <c r="M15" s="248"/>
      <c r="N15" s="248" t="s">
        <v>1863</v>
      </c>
      <c r="O15" s="249">
        <v>495</v>
      </c>
      <c r="P15" s="248" t="s">
        <v>1760</v>
      </c>
      <c r="Q15" s="84"/>
      <c r="R15" s="84" t="s">
        <v>1796</v>
      </c>
    </row>
    <row r="16" spans="1:20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50">
        <f>O13+O14+O15</f>
        <v>23820</v>
      </c>
      <c r="P16" s="251" t="s">
        <v>1563</v>
      </c>
      <c r="Q16" s="84" t="s">
        <v>1440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B86" workbookViewId="0">
      <selection activeCell="L104" sqref="L104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08203125" customWidth="1"/>
    <col min="10" max="10" width="6.58203125" customWidth="1"/>
    <col min="11" max="11" width="9.75" customWidth="1"/>
  </cols>
  <sheetData>
    <row r="1" spans="1:10" ht="17.5" x14ac:dyDescent="0.45">
      <c r="A1" s="221"/>
      <c r="B1" s="221" t="s">
        <v>1570</v>
      </c>
      <c r="C1" s="221" t="s">
        <v>1571</v>
      </c>
      <c r="D1" s="221" t="s">
        <v>1572</v>
      </c>
      <c r="E1" s="221" t="s">
        <v>1573</v>
      </c>
      <c r="F1" s="221" t="s">
        <v>1574</v>
      </c>
      <c r="G1" s="221" t="s">
        <v>1575</v>
      </c>
      <c r="H1" s="221" t="s">
        <v>1576</v>
      </c>
      <c r="I1" s="222" t="s">
        <v>1604</v>
      </c>
      <c r="J1" s="222" t="s">
        <v>1605</v>
      </c>
    </row>
    <row r="2" spans="1:10" x14ac:dyDescent="0.45">
      <c r="A2" s="223">
        <v>1</v>
      </c>
      <c r="B2" s="224" t="s">
        <v>1577</v>
      </c>
      <c r="C2" s="224" t="s">
        <v>1606</v>
      </c>
      <c r="D2" s="224" t="s">
        <v>1578</v>
      </c>
      <c r="E2" s="224" t="s">
        <v>1579</v>
      </c>
      <c r="F2" s="224" t="s">
        <v>1580</v>
      </c>
      <c r="G2" s="224"/>
      <c r="H2" s="224" t="s">
        <v>1607</v>
      </c>
      <c r="I2" s="225" t="s">
        <v>1608</v>
      </c>
      <c r="J2" s="69"/>
    </row>
    <row r="3" spans="1:10" x14ac:dyDescent="0.45">
      <c r="A3" s="223">
        <v>2</v>
      </c>
      <c r="B3" s="223"/>
      <c r="C3" s="224" t="s">
        <v>1581</v>
      </c>
      <c r="D3" s="224"/>
      <c r="E3" s="224"/>
      <c r="F3" s="224"/>
      <c r="G3" s="224" t="s">
        <v>1582</v>
      </c>
      <c r="H3" s="224" t="s">
        <v>1609</v>
      </c>
      <c r="I3" s="69"/>
      <c r="J3" s="69"/>
    </row>
    <row r="4" spans="1:10" x14ac:dyDescent="0.45">
      <c r="A4" s="223">
        <v>3</v>
      </c>
      <c r="B4" s="224"/>
      <c r="C4" s="224" t="s">
        <v>1610</v>
      </c>
      <c r="D4" s="224"/>
      <c r="E4" s="224"/>
      <c r="F4" s="224"/>
      <c r="G4" s="224" t="s">
        <v>1583</v>
      </c>
      <c r="H4" s="224" t="s">
        <v>1611</v>
      </c>
      <c r="I4" s="69"/>
      <c r="J4" s="69"/>
    </row>
    <row r="5" spans="1:10" x14ac:dyDescent="0.45">
      <c r="A5" s="223">
        <v>4</v>
      </c>
      <c r="B5" s="224"/>
      <c r="C5" s="224" t="s">
        <v>1612</v>
      </c>
      <c r="D5" s="223" t="s">
        <v>1584</v>
      </c>
      <c r="E5" s="224"/>
      <c r="F5" s="224"/>
      <c r="G5" s="224"/>
      <c r="H5" s="224" t="s">
        <v>1585</v>
      </c>
      <c r="I5" s="69" t="s">
        <v>1613</v>
      </c>
      <c r="J5" s="69"/>
    </row>
    <row r="6" spans="1:10" x14ac:dyDescent="0.45">
      <c r="A6" s="223">
        <v>5</v>
      </c>
      <c r="B6" s="224"/>
      <c r="C6" s="224" t="s">
        <v>1614</v>
      </c>
      <c r="D6" s="223" t="s">
        <v>1584</v>
      </c>
      <c r="E6" s="224"/>
      <c r="F6" s="224"/>
      <c r="G6" s="224"/>
      <c r="H6" s="224" t="s">
        <v>1586</v>
      </c>
      <c r="I6" s="69"/>
      <c r="J6" s="69"/>
    </row>
    <row r="7" spans="1:10" x14ac:dyDescent="0.45">
      <c r="A7" s="223">
        <v>6</v>
      </c>
      <c r="B7" s="224"/>
      <c r="C7" s="224" t="s">
        <v>1855</v>
      </c>
      <c r="D7" s="223">
        <v>7</v>
      </c>
      <c r="E7" s="224" t="s">
        <v>1615</v>
      </c>
      <c r="F7" s="224" t="s">
        <v>1857</v>
      </c>
      <c r="G7" s="224"/>
      <c r="H7" s="224"/>
      <c r="I7" s="69" t="s">
        <v>1856</v>
      </c>
      <c r="J7" s="69"/>
    </row>
    <row r="8" spans="1:10" x14ac:dyDescent="0.45">
      <c r="A8" s="223">
        <v>7</v>
      </c>
      <c r="B8" s="224"/>
      <c r="C8" s="224" t="s">
        <v>1616</v>
      </c>
      <c r="D8" s="223">
        <v>8</v>
      </c>
      <c r="E8" s="224" t="s">
        <v>1858</v>
      </c>
      <c r="F8" s="224" t="s">
        <v>1859</v>
      </c>
      <c r="G8" s="224"/>
      <c r="H8" s="224"/>
      <c r="I8" s="69" t="s">
        <v>1618</v>
      </c>
      <c r="J8" s="69"/>
    </row>
    <row r="9" spans="1:10" x14ac:dyDescent="0.45">
      <c r="A9" s="223">
        <v>8</v>
      </c>
      <c r="B9" s="224"/>
      <c r="C9" s="224" t="s">
        <v>1616</v>
      </c>
      <c r="D9" s="223">
        <v>8</v>
      </c>
      <c r="E9" s="224" t="s">
        <v>1617</v>
      </c>
      <c r="F9" s="224"/>
      <c r="G9" s="224"/>
      <c r="H9" s="224"/>
      <c r="I9" s="69"/>
      <c r="J9" s="69"/>
    </row>
    <row r="10" spans="1:10" ht="16.5" customHeight="1" x14ac:dyDescent="0.45">
      <c r="A10" s="223">
        <v>9</v>
      </c>
      <c r="B10" s="224"/>
      <c r="C10" s="224" t="s">
        <v>1619</v>
      </c>
      <c r="D10" s="223">
        <v>8</v>
      </c>
      <c r="E10" s="224" t="s">
        <v>1587</v>
      </c>
      <c r="F10" s="224" t="s">
        <v>1620</v>
      </c>
      <c r="G10" s="224"/>
      <c r="H10" s="224"/>
      <c r="I10" s="224" t="s">
        <v>1588</v>
      </c>
      <c r="J10" s="69"/>
    </row>
    <row r="11" spans="1:10" ht="16.5" customHeight="1" x14ac:dyDescent="0.45">
      <c r="A11" s="223">
        <v>10</v>
      </c>
      <c r="B11" s="224"/>
      <c r="C11" s="224" t="s">
        <v>1621</v>
      </c>
      <c r="D11" s="223">
        <v>8</v>
      </c>
      <c r="E11" s="224"/>
      <c r="F11" s="224"/>
      <c r="G11" s="224"/>
      <c r="H11" s="224" t="s">
        <v>1589</v>
      </c>
      <c r="I11" s="69"/>
      <c r="J11" s="69"/>
    </row>
    <row r="12" spans="1:10" x14ac:dyDescent="0.45">
      <c r="A12" s="223">
        <v>11</v>
      </c>
      <c r="B12" s="224"/>
      <c r="C12" s="224" t="s">
        <v>1622</v>
      </c>
      <c r="D12" s="223">
        <v>8</v>
      </c>
      <c r="E12" s="224"/>
      <c r="F12" s="224"/>
      <c r="G12" s="224"/>
      <c r="H12" s="224"/>
      <c r="I12" s="69"/>
      <c r="J12" s="69"/>
    </row>
    <row r="13" spans="1:10" x14ac:dyDescent="0.45">
      <c r="A13" s="223">
        <v>12</v>
      </c>
      <c r="B13" s="224"/>
      <c r="C13" s="224" t="s">
        <v>1860</v>
      </c>
      <c r="D13" s="224">
        <v>8</v>
      </c>
      <c r="E13" s="224"/>
      <c r="F13" s="224"/>
      <c r="G13" s="224"/>
      <c r="H13" s="224"/>
      <c r="I13" s="69"/>
      <c r="J13" s="69"/>
    </row>
    <row r="14" spans="1:10" x14ac:dyDescent="0.45">
      <c r="A14" s="223">
        <v>13</v>
      </c>
      <c r="B14" s="224"/>
      <c r="C14" s="224" t="s">
        <v>1623</v>
      </c>
      <c r="D14" s="223">
        <v>8</v>
      </c>
      <c r="E14" s="224"/>
      <c r="F14" s="224"/>
      <c r="G14" s="224"/>
      <c r="H14" s="224" t="s">
        <v>1590</v>
      </c>
      <c r="I14" s="69"/>
      <c r="J14" s="69"/>
    </row>
    <row r="15" spans="1:10" x14ac:dyDescent="0.45">
      <c r="A15" s="223">
        <v>14</v>
      </c>
      <c r="B15" s="224"/>
      <c r="C15" s="224" t="s">
        <v>1624</v>
      </c>
      <c r="D15" s="224">
        <v>8</v>
      </c>
      <c r="E15" s="224"/>
      <c r="F15" s="224"/>
      <c r="G15" s="224"/>
      <c r="H15" s="224" t="s">
        <v>1625</v>
      </c>
      <c r="I15" s="69"/>
      <c r="J15" s="69"/>
    </row>
    <row r="16" spans="1:10" x14ac:dyDescent="0.45">
      <c r="A16" s="223">
        <v>15</v>
      </c>
      <c r="B16" s="224"/>
      <c r="C16" s="224" t="s">
        <v>1626</v>
      </c>
      <c r="D16" s="223">
        <v>8</v>
      </c>
      <c r="E16" s="224"/>
      <c r="F16" s="224"/>
      <c r="G16" s="224"/>
      <c r="H16" s="224" t="s">
        <v>1591</v>
      </c>
      <c r="I16" s="69"/>
      <c r="J16" s="69"/>
    </row>
    <row r="17" spans="1:11" x14ac:dyDescent="0.45">
      <c r="A17" s="223">
        <v>16</v>
      </c>
      <c r="B17" s="224"/>
      <c r="C17" s="224" t="s">
        <v>1627</v>
      </c>
      <c r="D17" s="224">
        <v>8</v>
      </c>
      <c r="E17" s="224"/>
      <c r="F17" s="224"/>
      <c r="G17" s="224"/>
      <c r="H17" s="224" t="s">
        <v>1625</v>
      </c>
      <c r="I17" s="69"/>
      <c r="J17" s="69"/>
    </row>
    <row r="18" spans="1:11" x14ac:dyDescent="0.45">
      <c r="A18" s="223">
        <v>17</v>
      </c>
      <c r="B18" s="224"/>
      <c r="C18" s="224" t="s">
        <v>1861</v>
      </c>
      <c r="D18" s="223">
        <v>8</v>
      </c>
      <c r="E18" s="224"/>
      <c r="F18" s="224"/>
      <c r="G18" s="224"/>
      <c r="H18" s="224" t="s">
        <v>1628</v>
      </c>
      <c r="I18" s="69"/>
      <c r="J18" s="69"/>
    </row>
    <row r="19" spans="1:11" x14ac:dyDescent="0.45">
      <c r="A19" s="223">
        <v>18</v>
      </c>
      <c r="B19" s="223"/>
      <c r="C19" s="224" t="s">
        <v>1629</v>
      </c>
      <c r="D19" s="223">
        <v>8</v>
      </c>
      <c r="E19" s="224"/>
      <c r="F19" s="224"/>
      <c r="G19" s="224"/>
      <c r="H19" s="224" t="s">
        <v>1625</v>
      </c>
      <c r="I19" s="69"/>
      <c r="J19" s="69"/>
    </row>
    <row r="20" spans="1:11" x14ac:dyDescent="0.45">
      <c r="A20" s="223">
        <v>19</v>
      </c>
      <c r="B20" s="223"/>
      <c r="C20" s="224" t="s">
        <v>1762</v>
      </c>
      <c r="D20" s="223"/>
      <c r="E20" s="224"/>
      <c r="F20" s="224"/>
      <c r="G20" s="224"/>
      <c r="H20" s="224" t="s">
        <v>1764</v>
      </c>
      <c r="I20" s="69"/>
      <c r="J20" s="69"/>
    </row>
    <row r="21" spans="1:11" x14ac:dyDescent="0.45">
      <c r="A21" s="223">
        <v>20</v>
      </c>
      <c r="B21" s="223"/>
      <c r="C21" s="224" t="s">
        <v>1763</v>
      </c>
      <c r="D21" s="223"/>
      <c r="E21" s="224"/>
      <c r="F21" s="224"/>
      <c r="G21" s="224"/>
      <c r="H21" s="224" t="s">
        <v>1628</v>
      </c>
      <c r="I21" s="69"/>
      <c r="J21" s="69"/>
    </row>
    <row r="22" spans="1:11" x14ac:dyDescent="0.45">
      <c r="A22" s="223">
        <v>21</v>
      </c>
      <c r="B22" s="224" t="s">
        <v>1630</v>
      </c>
      <c r="C22" s="224"/>
      <c r="D22" s="223"/>
      <c r="E22" s="224"/>
      <c r="F22" s="224"/>
      <c r="G22" s="224"/>
      <c r="H22" s="224"/>
      <c r="I22" s="69"/>
      <c r="J22" s="69"/>
      <c r="K22" t="s">
        <v>1784</v>
      </c>
    </row>
    <row r="23" spans="1:11" x14ac:dyDescent="0.45">
      <c r="A23" s="223">
        <v>22</v>
      </c>
      <c r="B23" s="224">
        <v>2</v>
      </c>
      <c r="C23" s="224"/>
      <c r="D23" s="224"/>
      <c r="E23" s="224"/>
      <c r="F23" s="224"/>
      <c r="G23" s="224"/>
      <c r="H23" s="224"/>
      <c r="I23" s="69"/>
      <c r="J23" s="69"/>
    </row>
    <row r="24" spans="1:11" x14ac:dyDescent="0.45">
      <c r="A24" s="223">
        <v>23</v>
      </c>
      <c r="B24" s="224">
        <v>3</v>
      </c>
      <c r="C24" s="224"/>
      <c r="D24" s="224"/>
      <c r="E24" s="224"/>
      <c r="F24" s="224"/>
      <c r="G24" s="224"/>
      <c r="H24" s="224"/>
      <c r="I24" s="69"/>
      <c r="J24" s="69"/>
    </row>
    <row r="25" spans="1:11" x14ac:dyDescent="0.45">
      <c r="A25" s="223">
        <v>24</v>
      </c>
      <c r="B25" s="224">
        <v>4</v>
      </c>
      <c r="C25" s="224"/>
      <c r="D25" s="224"/>
      <c r="E25" s="224"/>
      <c r="F25" s="224"/>
      <c r="G25" s="224"/>
      <c r="H25" s="224"/>
      <c r="I25" s="69"/>
      <c r="J25" s="69"/>
    </row>
    <row r="26" spans="1:11" x14ac:dyDescent="0.45">
      <c r="A26" s="223">
        <v>25</v>
      </c>
      <c r="B26" s="224">
        <v>5</v>
      </c>
      <c r="C26" s="224"/>
      <c r="D26" s="224"/>
      <c r="E26" s="224"/>
      <c r="F26" s="224"/>
      <c r="G26" s="224"/>
      <c r="H26" s="224"/>
      <c r="I26" s="69"/>
      <c r="J26" s="69"/>
    </row>
    <row r="27" spans="1:11" x14ac:dyDescent="0.45">
      <c r="A27" s="223">
        <v>26</v>
      </c>
      <c r="B27" s="224">
        <v>6</v>
      </c>
      <c r="C27" s="224"/>
      <c r="D27" s="224"/>
      <c r="E27" s="224"/>
      <c r="F27" s="224"/>
      <c r="G27" s="224"/>
      <c r="H27" s="224"/>
      <c r="I27" s="69"/>
      <c r="J27" s="69"/>
    </row>
    <row r="28" spans="1:11" x14ac:dyDescent="0.45">
      <c r="A28" s="223">
        <v>27</v>
      </c>
      <c r="B28" s="224">
        <v>7</v>
      </c>
      <c r="C28" s="224"/>
      <c r="D28" s="224"/>
      <c r="E28" s="224"/>
      <c r="F28" s="224"/>
      <c r="G28" s="224"/>
      <c r="H28" s="224"/>
      <c r="I28" s="69"/>
      <c r="J28" s="69"/>
    </row>
    <row r="29" spans="1:11" x14ac:dyDescent="0.45">
      <c r="A29" s="223">
        <v>28</v>
      </c>
      <c r="B29" s="224">
        <v>8</v>
      </c>
      <c r="C29" s="224"/>
      <c r="D29" s="224"/>
      <c r="E29" s="224"/>
      <c r="F29" s="224"/>
      <c r="G29" s="224"/>
      <c r="H29" s="224"/>
      <c r="I29" s="69"/>
      <c r="J29" s="69"/>
    </row>
    <row r="30" spans="1:11" x14ac:dyDescent="0.45">
      <c r="A30" s="223">
        <v>29</v>
      </c>
      <c r="B30" s="224">
        <v>9</v>
      </c>
      <c r="C30" s="224"/>
      <c r="D30" s="224"/>
      <c r="E30" s="224"/>
      <c r="F30" s="224"/>
      <c r="G30" s="224"/>
      <c r="H30" s="224"/>
      <c r="I30" s="69"/>
      <c r="J30" s="69"/>
    </row>
    <row r="31" spans="1:11" x14ac:dyDescent="0.45">
      <c r="A31" s="223">
        <v>30</v>
      </c>
      <c r="B31" s="224">
        <v>10</v>
      </c>
      <c r="C31" s="224"/>
      <c r="D31" s="224"/>
      <c r="E31" s="224"/>
      <c r="F31" s="224"/>
      <c r="G31" s="224"/>
      <c r="H31" s="224"/>
      <c r="I31" s="69"/>
      <c r="J31" s="69"/>
    </row>
    <row r="32" spans="1:11" x14ac:dyDescent="0.45">
      <c r="A32" s="223">
        <v>31</v>
      </c>
      <c r="B32" s="224">
        <v>11</v>
      </c>
      <c r="C32" s="224"/>
      <c r="D32" s="224"/>
      <c r="E32" s="224"/>
      <c r="F32" s="224"/>
      <c r="G32" s="224"/>
      <c r="H32" s="224"/>
      <c r="I32" s="69"/>
      <c r="J32" s="69"/>
    </row>
    <row r="33" spans="1:11" x14ac:dyDescent="0.45">
      <c r="A33" s="223">
        <v>32</v>
      </c>
      <c r="B33" s="224">
        <v>12</v>
      </c>
      <c r="C33" s="224"/>
      <c r="D33" s="224"/>
      <c r="E33" s="224"/>
      <c r="F33" s="224"/>
      <c r="G33" s="224"/>
      <c r="H33" s="224"/>
      <c r="I33" s="69"/>
      <c r="J33" s="69"/>
    </row>
    <row r="34" spans="1:11" x14ac:dyDescent="0.45">
      <c r="A34" s="223">
        <v>33</v>
      </c>
      <c r="B34" s="224">
        <v>13</v>
      </c>
      <c r="C34" s="224"/>
      <c r="D34" s="224"/>
      <c r="E34" s="224"/>
      <c r="F34" s="224"/>
      <c r="G34" s="224"/>
      <c r="H34" s="224"/>
      <c r="I34" s="69"/>
      <c r="J34" s="69"/>
    </row>
    <row r="35" spans="1:11" x14ac:dyDescent="0.45">
      <c r="A35" s="223">
        <v>34</v>
      </c>
      <c r="B35" s="224">
        <v>14</v>
      </c>
      <c r="C35" s="224"/>
      <c r="D35" s="224"/>
      <c r="E35" s="224"/>
      <c r="F35" s="224"/>
      <c r="G35" s="224"/>
      <c r="H35" s="224"/>
      <c r="I35" s="69"/>
      <c r="J35" s="69"/>
    </row>
    <row r="36" spans="1:11" x14ac:dyDescent="0.45">
      <c r="A36" s="223">
        <v>35</v>
      </c>
      <c r="B36" s="224">
        <v>15</v>
      </c>
      <c r="C36" s="224"/>
      <c r="D36" s="224"/>
      <c r="E36" s="224"/>
      <c r="F36" s="224"/>
      <c r="G36" s="224"/>
      <c r="H36" s="224"/>
      <c r="I36" s="69"/>
      <c r="J36" s="69"/>
    </row>
    <row r="37" spans="1:11" ht="18" customHeight="1" x14ac:dyDescent="0.45">
      <c r="A37" s="223">
        <v>36</v>
      </c>
      <c r="B37" s="224">
        <v>16</v>
      </c>
      <c r="C37" s="224"/>
      <c r="D37" s="224"/>
      <c r="E37" s="224"/>
      <c r="F37" s="224"/>
      <c r="G37" s="224"/>
      <c r="H37" s="224"/>
      <c r="I37" s="69"/>
      <c r="J37" s="69"/>
    </row>
    <row r="38" spans="1:11" x14ac:dyDescent="0.45">
      <c r="A38" s="223">
        <v>37</v>
      </c>
      <c r="B38" s="224">
        <v>17</v>
      </c>
      <c r="C38" s="224"/>
      <c r="D38" s="224"/>
      <c r="E38" s="224"/>
      <c r="F38" s="224"/>
      <c r="G38" s="224"/>
      <c r="H38" s="224"/>
      <c r="I38" s="69"/>
      <c r="J38" s="69"/>
    </row>
    <row r="39" spans="1:11" x14ac:dyDescent="0.45">
      <c r="A39" s="223">
        <v>38</v>
      </c>
      <c r="B39" s="224">
        <v>18</v>
      </c>
      <c r="C39" s="224"/>
      <c r="D39" s="224"/>
      <c r="E39" s="224"/>
      <c r="F39" s="224"/>
      <c r="G39" s="224"/>
      <c r="H39" s="224"/>
      <c r="I39" s="69"/>
      <c r="J39" s="69"/>
    </row>
    <row r="40" spans="1:11" x14ac:dyDescent="0.45">
      <c r="A40" s="223">
        <v>39</v>
      </c>
      <c r="B40" s="224">
        <v>19</v>
      </c>
      <c r="C40" s="224"/>
      <c r="D40" s="224"/>
      <c r="E40" s="224"/>
      <c r="F40" s="224"/>
      <c r="G40" s="224"/>
      <c r="H40" s="224"/>
      <c r="I40" s="69"/>
      <c r="J40" s="69"/>
    </row>
    <row r="41" spans="1:11" x14ac:dyDescent="0.45">
      <c r="A41" s="223">
        <v>40</v>
      </c>
      <c r="B41" s="224">
        <v>20</v>
      </c>
      <c r="C41" s="224"/>
      <c r="D41" s="224"/>
      <c r="E41" s="224"/>
      <c r="F41" s="224"/>
      <c r="G41" s="224"/>
      <c r="H41" s="224"/>
      <c r="I41" s="69"/>
      <c r="J41" s="69"/>
    </row>
    <row r="42" spans="1:11" ht="21.65" customHeight="1" x14ac:dyDescent="0.45">
      <c r="A42" s="223">
        <v>41</v>
      </c>
      <c r="B42" s="224" t="s">
        <v>1631</v>
      </c>
      <c r="C42" s="224" t="s">
        <v>1845</v>
      </c>
      <c r="D42" s="224">
        <v>24</v>
      </c>
      <c r="E42" s="224" t="s">
        <v>1632</v>
      </c>
      <c r="F42" s="224" t="s">
        <v>1846</v>
      </c>
      <c r="G42" s="224"/>
      <c r="H42" s="224" t="s">
        <v>1633</v>
      </c>
      <c r="I42" s="69" t="s">
        <v>1634</v>
      </c>
      <c r="J42" s="69">
        <v>30</v>
      </c>
      <c r="K42" s="132">
        <v>43528</v>
      </c>
    </row>
    <row r="43" spans="1:11" ht="26.15" customHeight="1" x14ac:dyDescent="0.45">
      <c r="A43" s="223">
        <v>42</v>
      </c>
      <c r="B43" s="224" t="s">
        <v>1631</v>
      </c>
      <c r="C43" s="224" t="s">
        <v>1635</v>
      </c>
      <c r="D43" s="223"/>
      <c r="E43" s="224"/>
      <c r="F43" s="69"/>
      <c r="G43" s="224"/>
      <c r="H43" s="224" t="s">
        <v>1636</v>
      </c>
      <c r="I43" s="69" t="s">
        <v>1637</v>
      </c>
      <c r="J43" s="69"/>
    </row>
    <row r="44" spans="1:11" x14ac:dyDescent="0.45">
      <c r="A44" s="223">
        <v>43</v>
      </c>
      <c r="B44" s="224" t="s">
        <v>1638</v>
      </c>
      <c r="C44" s="224"/>
      <c r="D44" s="224"/>
      <c r="E44" s="224"/>
      <c r="F44" s="224"/>
      <c r="G44" s="224"/>
      <c r="H44" s="224"/>
      <c r="I44" s="69"/>
      <c r="J44" s="69"/>
      <c r="K44" t="s">
        <v>1785</v>
      </c>
    </row>
    <row r="45" spans="1:11" x14ac:dyDescent="0.45">
      <c r="A45" s="223">
        <v>44</v>
      </c>
      <c r="B45" s="224">
        <v>2</v>
      </c>
      <c r="C45" s="224"/>
      <c r="D45" s="224"/>
      <c r="E45" s="224"/>
      <c r="F45" s="224"/>
      <c r="G45" s="224"/>
      <c r="H45" s="224"/>
      <c r="I45" s="69"/>
      <c r="J45" s="69"/>
    </row>
    <row r="46" spans="1:11" x14ac:dyDescent="0.45">
      <c r="A46" s="223">
        <v>45</v>
      </c>
      <c r="B46" s="224">
        <v>3</v>
      </c>
      <c r="C46" s="224"/>
      <c r="D46" s="224"/>
      <c r="E46" s="224"/>
      <c r="F46" s="224"/>
      <c r="G46" s="224"/>
      <c r="H46" s="224"/>
      <c r="I46" s="69"/>
      <c r="J46" s="69"/>
    </row>
    <row r="47" spans="1:11" x14ac:dyDescent="0.45">
      <c r="A47" s="223">
        <v>46</v>
      </c>
      <c r="B47" s="224">
        <v>4</v>
      </c>
      <c r="C47" s="224"/>
      <c r="D47" s="224"/>
      <c r="E47" s="224"/>
      <c r="F47" s="224"/>
      <c r="G47" s="224"/>
      <c r="H47" s="224"/>
      <c r="I47" s="69"/>
      <c r="J47" s="69"/>
    </row>
    <row r="48" spans="1:11" x14ac:dyDescent="0.45">
      <c r="A48" s="223">
        <v>47</v>
      </c>
      <c r="B48" s="224">
        <v>5</v>
      </c>
      <c r="C48" s="224"/>
      <c r="D48" s="224"/>
      <c r="E48" s="224"/>
      <c r="F48" s="224"/>
      <c r="G48" s="224"/>
      <c r="H48" s="224"/>
      <c r="I48" s="69"/>
      <c r="J48" s="69"/>
    </row>
    <row r="49" spans="1:11" x14ac:dyDescent="0.45">
      <c r="A49" s="223">
        <v>48</v>
      </c>
      <c r="B49" s="224">
        <v>6</v>
      </c>
      <c r="C49" s="224"/>
      <c r="D49" s="224"/>
      <c r="E49" s="224"/>
      <c r="F49" s="224"/>
      <c r="G49" s="224"/>
      <c r="H49" s="224"/>
      <c r="I49" s="69"/>
      <c r="J49" s="69"/>
    </row>
    <row r="50" spans="1:11" x14ac:dyDescent="0.45">
      <c r="A50" s="223">
        <v>49</v>
      </c>
      <c r="B50" s="224">
        <v>7</v>
      </c>
      <c r="C50" s="224"/>
      <c r="D50" s="224"/>
      <c r="E50" s="224"/>
      <c r="F50" s="224"/>
      <c r="G50" s="224"/>
      <c r="H50" s="224"/>
      <c r="I50" s="69"/>
      <c r="J50" s="69"/>
    </row>
    <row r="51" spans="1:11" x14ac:dyDescent="0.45">
      <c r="A51" s="223">
        <v>50</v>
      </c>
      <c r="B51" s="224">
        <v>8</v>
      </c>
      <c r="C51" s="224"/>
      <c r="D51" s="224"/>
      <c r="E51" s="224"/>
      <c r="F51" s="224"/>
      <c r="G51" s="224"/>
      <c r="H51" s="224"/>
      <c r="I51" s="69"/>
      <c r="J51" s="69"/>
    </row>
    <row r="52" spans="1:11" x14ac:dyDescent="0.45">
      <c r="A52" s="223">
        <v>51</v>
      </c>
      <c r="B52" s="224">
        <v>9</v>
      </c>
      <c r="C52" s="224"/>
      <c r="D52" s="224"/>
      <c r="E52" s="224"/>
      <c r="F52" s="224"/>
      <c r="G52" s="224"/>
      <c r="H52" s="224"/>
      <c r="I52" s="69"/>
      <c r="J52" s="69"/>
    </row>
    <row r="53" spans="1:11" x14ac:dyDescent="0.45">
      <c r="A53" s="223">
        <v>52</v>
      </c>
      <c r="B53" s="224">
        <v>10</v>
      </c>
      <c r="C53" s="224"/>
      <c r="D53" s="224"/>
      <c r="E53" s="224"/>
      <c r="F53" s="224"/>
      <c r="G53" s="224"/>
      <c r="H53" s="224"/>
      <c r="I53" s="69"/>
      <c r="J53" s="69"/>
    </row>
    <row r="54" spans="1:11" x14ac:dyDescent="0.45">
      <c r="A54" s="223">
        <v>53</v>
      </c>
      <c r="B54" s="224">
        <v>11</v>
      </c>
      <c r="C54" s="224"/>
      <c r="D54" s="224"/>
      <c r="E54" s="224"/>
      <c r="F54" s="224"/>
      <c r="G54" s="224"/>
      <c r="H54" s="224"/>
      <c r="I54" s="69"/>
      <c r="J54" s="69"/>
    </row>
    <row r="55" spans="1:11" x14ac:dyDescent="0.45">
      <c r="A55" s="223">
        <v>54</v>
      </c>
      <c r="B55" s="224">
        <v>12</v>
      </c>
      <c r="C55" s="224"/>
      <c r="D55" s="224"/>
      <c r="E55" s="224"/>
      <c r="F55" s="224"/>
      <c r="G55" s="224"/>
      <c r="H55" s="224"/>
      <c r="I55" s="69"/>
      <c r="J55" s="69"/>
    </row>
    <row r="56" spans="1:11" x14ac:dyDescent="0.45">
      <c r="A56" s="223">
        <v>55</v>
      </c>
      <c r="B56" s="224" t="s">
        <v>1912</v>
      </c>
      <c r="C56" s="224"/>
      <c r="D56" s="224"/>
      <c r="E56" s="224"/>
      <c r="F56" s="224"/>
      <c r="G56" s="224"/>
      <c r="H56" s="224"/>
      <c r="I56" s="69"/>
      <c r="J56" s="69">
        <v>195</v>
      </c>
      <c r="K56" t="s">
        <v>1913</v>
      </c>
    </row>
    <row r="57" spans="1:11" ht="23.15" customHeight="1" x14ac:dyDescent="0.45">
      <c r="A57" s="223">
        <v>56</v>
      </c>
      <c r="B57" s="224" t="s">
        <v>1639</v>
      </c>
      <c r="C57" s="224" t="s">
        <v>1592</v>
      </c>
      <c r="D57" s="224"/>
      <c r="E57" s="224"/>
      <c r="F57" s="224"/>
      <c r="G57" s="224"/>
      <c r="H57" s="224" t="s">
        <v>1593</v>
      </c>
      <c r="I57" s="224" t="s">
        <v>1640</v>
      </c>
      <c r="J57" s="69">
        <v>30</v>
      </c>
    </row>
    <row r="58" spans="1:11" x14ac:dyDescent="0.45">
      <c r="A58" s="223">
        <v>57</v>
      </c>
      <c r="B58" s="223">
        <v>2</v>
      </c>
      <c r="C58" s="224" t="s">
        <v>1594</v>
      </c>
      <c r="D58" s="223">
        <v>22</v>
      </c>
      <c r="E58" s="224"/>
      <c r="F58" s="224" t="s">
        <v>1595</v>
      </c>
      <c r="G58" s="224" t="s">
        <v>1596</v>
      </c>
      <c r="H58" s="224" t="s">
        <v>1593</v>
      </c>
      <c r="I58" s="69"/>
      <c r="J58" s="69"/>
    </row>
    <row r="59" spans="1:11" x14ac:dyDescent="0.45">
      <c r="A59" s="223">
        <v>58</v>
      </c>
      <c r="B59" s="224" t="s">
        <v>1641</v>
      </c>
      <c r="C59" s="224" t="s">
        <v>1642</v>
      </c>
      <c r="D59" s="224">
        <v>11</v>
      </c>
      <c r="E59" s="224" t="s">
        <v>1643</v>
      </c>
      <c r="F59" s="224" t="s">
        <v>1644</v>
      </c>
      <c r="G59" s="224"/>
      <c r="H59" s="224"/>
      <c r="I59" s="69" t="s">
        <v>1645</v>
      </c>
      <c r="J59" s="69">
        <v>30</v>
      </c>
      <c r="K59" s="132">
        <v>43474</v>
      </c>
    </row>
    <row r="60" spans="1:11" x14ac:dyDescent="0.45">
      <c r="A60" s="223">
        <v>59</v>
      </c>
      <c r="B60" s="225">
        <v>2</v>
      </c>
      <c r="C60" s="224" t="s">
        <v>1646</v>
      </c>
      <c r="D60" s="224">
        <v>11</v>
      </c>
      <c r="E60" s="224"/>
      <c r="F60" s="224"/>
      <c r="G60" s="224"/>
      <c r="H60" s="224"/>
      <c r="I60" s="69"/>
      <c r="J60" s="69"/>
    </row>
    <row r="61" spans="1:11" ht="24" customHeight="1" x14ac:dyDescent="0.45">
      <c r="A61" s="223">
        <v>60</v>
      </c>
      <c r="B61" s="224" t="s">
        <v>1597</v>
      </c>
      <c r="C61" s="224" t="s">
        <v>1593</v>
      </c>
      <c r="D61" s="223">
        <v>24</v>
      </c>
      <c r="E61" s="224" t="s">
        <v>1598</v>
      </c>
      <c r="F61" s="224" t="s">
        <v>1599</v>
      </c>
      <c r="G61" s="224"/>
      <c r="H61" s="224" t="s">
        <v>1593</v>
      </c>
      <c r="I61" s="224" t="s">
        <v>1600</v>
      </c>
      <c r="J61" s="69">
        <v>15</v>
      </c>
      <c r="K61" s="132">
        <v>43507</v>
      </c>
    </row>
    <row r="62" spans="1:11" ht="25" customHeight="1" x14ac:dyDescent="0.45">
      <c r="A62" s="223">
        <v>61</v>
      </c>
      <c r="B62" s="224" t="s">
        <v>1647</v>
      </c>
      <c r="C62" s="224" t="s">
        <v>1648</v>
      </c>
      <c r="D62" s="223">
        <v>15</v>
      </c>
      <c r="E62" s="224" t="s">
        <v>1601</v>
      </c>
      <c r="F62" s="224" t="s">
        <v>1602</v>
      </c>
      <c r="G62" s="224"/>
      <c r="H62" s="224" t="s">
        <v>1593</v>
      </c>
      <c r="I62" s="224" t="s">
        <v>1826</v>
      </c>
      <c r="J62" s="69">
        <v>60</v>
      </c>
      <c r="K62" s="132">
        <v>43523</v>
      </c>
    </row>
    <row r="63" spans="1:11" ht="17.149999999999999" customHeight="1" x14ac:dyDescent="0.45">
      <c r="A63" s="223">
        <v>62</v>
      </c>
      <c r="B63" s="223">
        <v>2</v>
      </c>
      <c r="C63" s="223" t="s">
        <v>1649</v>
      </c>
      <c r="D63" s="224"/>
      <c r="E63" s="224"/>
      <c r="F63" s="224"/>
      <c r="G63" s="224"/>
      <c r="H63" s="224" t="s">
        <v>1589</v>
      </c>
      <c r="I63" s="224" t="s">
        <v>1650</v>
      </c>
      <c r="J63" s="69"/>
    </row>
    <row r="64" spans="1:11" ht="16" customHeight="1" x14ac:dyDescent="0.45">
      <c r="A64" s="223">
        <v>63</v>
      </c>
      <c r="B64" s="224">
        <v>3</v>
      </c>
      <c r="C64" s="223" t="s">
        <v>1651</v>
      </c>
      <c r="D64" s="224"/>
      <c r="E64" s="224"/>
      <c r="F64" s="224"/>
      <c r="G64" s="223"/>
      <c r="H64" s="224"/>
      <c r="I64" s="69"/>
      <c r="J64" s="69"/>
    </row>
    <row r="65" spans="1:11" ht="17.5" customHeight="1" x14ac:dyDescent="0.45">
      <c r="A65" s="223">
        <v>64</v>
      </c>
      <c r="B65" s="224">
        <v>4</v>
      </c>
      <c r="C65" s="224" t="s">
        <v>1652</v>
      </c>
      <c r="D65" s="224"/>
      <c r="E65" s="224"/>
      <c r="F65" s="224"/>
      <c r="G65" s="224" t="s">
        <v>1603</v>
      </c>
      <c r="H65" s="224" t="s">
        <v>1591</v>
      </c>
      <c r="I65" s="69"/>
      <c r="J65" s="69"/>
    </row>
    <row r="66" spans="1:11" ht="20.149999999999999" customHeight="1" x14ac:dyDescent="0.45">
      <c r="A66" s="223">
        <v>65</v>
      </c>
      <c r="B66" s="224" t="s">
        <v>1653</v>
      </c>
      <c r="C66" s="223" t="s">
        <v>1654</v>
      </c>
      <c r="D66" s="224"/>
      <c r="E66" s="224"/>
      <c r="F66" s="224"/>
      <c r="G66" s="224"/>
      <c r="H66" s="224"/>
      <c r="I66" s="225" t="s">
        <v>1655</v>
      </c>
      <c r="J66" s="69">
        <v>30</v>
      </c>
      <c r="K66" s="132">
        <v>43481</v>
      </c>
    </row>
    <row r="67" spans="1:11" x14ac:dyDescent="0.45">
      <c r="A67" s="223">
        <v>66</v>
      </c>
      <c r="B67" s="223"/>
      <c r="C67" s="223" t="s">
        <v>1656</v>
      </c>
      <c r="D67" s="224"/>
      <c r="E67" s="224"/>
      <c r="F67" s="224"/>
      <c r="G67" s="224"/>
      <c r="H67" s="224"/>
      <c r="I67" s="225" t="s">
        <v>1657</v>
      </c>
      <c r="J67" s="69"/>
    </row>
    <row r="68" spans="1:11" x14ac:dyDescent="0.45">
      <c r="A68" s="223">
        <v>67</v>
      </c>
      <c r="B68" s="224" t="s">
        <v>1658</v>
      </c>
      <c r="C68" s="223" t="s">
        <v>1659</v>
      </c>
      <c r="D68" s="224"/>
      <c r="E68" s="224"/>
      <c r="F68" s="224"/>
      <c r="G68" s="224"/>
      <c r="H68" s="224" t="s">
        <v>1636</v>
      </c>
      <c r="I68" s="69" t="s">
        <v>1660</v>
      </c>
      <c r="J68" s="69">
        <v>15</v>
      </c>
      <c r="K68" s="132">
        <v>43481</v>
      </c>
    </row>
    <row r="69" spans="1:11" x14ac:dyDescent="0.45">
      <c r="A69" s="223">
        <v>68</v>
      </c>
      <c r="B69" s="224" t="s">
        <v>1678</v>
      </c>
      <c r="C69" s="223" t="s">
        <v>1679</v>
      </c>
      <c r="D69" s="223"/>
      <c r="E69" s="224"/>
      <c r="F69" s="224"/>
      <c r="G69" s="224"/>
      <c r="H69" s="224"/>
      <c r="I69" s="69" t="s">
        <v>1680</v>
      </c>
      <c r="J69" s="69">
        <v>30</v>
      </c>
      <c r="K69" t="s">
        <v>1830</v>
      </c>
    </row>
    <row r="70" spans="1:11" x14ac:dyDescent="0.45">
      <c r="A70" s="223">
        <v>69</v>
      </c>
      <c r="B70" s="69"/>
      <c r="C70" s="69" t="s">
        <v>1681</v>
      </c>
      <c r="D70" s="69">
        <v>18</v>
      </c>
      <c r="E70" s="69" t="s">
        <v>1708</v>
      </c>
      <c r="F70" s="69" t="s">
        <v>1709</v>
      </c>
      <c r="G70" s="69"/>
      <c r="H70" s="69"/>
      <c r="I70" s="69" t="s">
        <v>1710</v>
      </c>
      <c r="J70" s="69"/>
    </row>
    <row r="71" spans="1:11" x14ac:dyDescent="0.45">
      <c r="A71" s="223">
        <v>70</v>
      </c>
      <c r="B71" s="69" t="s">
        <v>1695</v>
      </c>
      <c r="C71" s="69" t="s">
        <v>1696</v>
      </c>
      <c r="D71" s="69" t="s">
        <v>1697</v>
      </c>
      <c r="E71" s="69" t="s">
        <v>1698</v>
      </c>
      <c r="F71" s="69" t="s">
        <v>1699</v>
      </c>
      <c r="G71" s="69"/>
      <c r="H71" s="69"/>
      <c r="I71" s="69" t="s">
        <v>1707</v>
      </c>
      <c r="J71" s="69"/>
    </row>
    <row r="72" spans="1:11" x14ac:dyDescent="0.45">
      <c r="A72" s="223">
        <v>71</v>
      </c>
      <c r="B72" s="69">
        <v>2</v>
      </c>
      <c r="C72" s="69"/>
      <c r="D72" s="69">
        <v>11</v>
      </c>
      <c r="E72" s="69" t="s">
        <v>1700</v>
      </c>
      <c r="F72" s="69" t="s">
        <v>1701</v>
      </c>
      <c r="G72" s="69"/>
      <c r="H72" s="69"/>
      <c r="I72" s="69" t="s">
        <v>1702</v>
      </c>
      <c r="J72" s="69"/>
    </row>
    <row r="73" spans="1:11" x14ac:dyDescent="0.45">
      <c r="A73" s="223">
        <v>72</v>
      </c>
      <c r="B73" s="69">
        <v>3</v>
      </c>
      <c r="C73" s="69" t="s">
        <v>1703</v>
      </c>
      <c r="D73" s="69"/>
      <c r="E73" s="69"/>
      <c r="F73" s="69"/>
      <c r="G73" s="69"/>
      <c r="H73" s="69"/>
      <c r="I73" s="69" t="s">
        <v>1704</v>
      </c>
      <c r="J73" s="69"/>
    </row>
    <row r="74" spans="1:11" x14ac:dyDescent="0.45">
      <c r="A74" s="223">
        <v>73</v>
      </c>
      <c r="B74" s="69">
        <v>4</v>
      </c>
      <c r="C74" s="69" t="s">
        <v>1696</v>
      </c>
      <c r="D74" s="69">
        <v>15</v>
      </c>
      <c r="E74" s="69" t="s">
        <v>1705</v>
      </c>
      <c r="F74" s="69" t="s">
        <v>1706</v>
      </c>
      <c r="G74" s="69"/>
      <c r="H74" s="69"/>
      <c r="I74" s="69" t="s">
        <v>1711</v>
      </c>
      <c r="J74" s="69"/>
    </row>
    <row r="75" spans="1:11" x14ac:dyDescent="0.45">
      <c r="A75" s="223">
        <v>74</v>
      </c>
      <c r="B75" s="69">
        <v>5</v>
      </c>
      <c r="C75" s="69" t="s">
        <v>1696</v>
      </c>
      <c r="D75" s="69">
        <v>21</v>
      </c>
      <c r="E75" s="69" t="s">
        <v>1714</v>
      </c>
      <c r="F75" s="69" t="s">
        <v>1715</v>
      </c>
      <c r="G75" s="69"/>
      <c r="H75" s="69"/>
      <c r="I75" s="69" t="s">
        <v>1702</v>
      </c>
      <c r="J75" s="69"/>
    </row>
    <row r="76" spans="1:11" x14ac:dyDescent="0.45">
      <c r="A76" s="223">
        <v>75</v>
      </c>
      <c r="B76" s="69">
        <v>6</v>
      </c>
      <c r="C76" s="69" t="s">
        <v>1696</v>
      </c>
      <c r="D76" s="69">
        <v>21</v>
      </c>
      <c r="E76" s="69" t="s">
        <v>1716</v>
      </c>
      <c r="F76" s="69"/>
      <c r="G76" s="69"/>
      <c r="H76" s="69"/>
      <c r="I76" s="69" t="s">
        <v>1717</v>
      </c>
      <c r="J76" s="69"/>
    </row>
    <row r="77" spans="1:11" x14ac:dyDescent="0.45">
      <c r="A77" s="223">
        <v>76</v>
      </c>
      <c r="B77" s="69">
        <v>7</v>
      </c>
      <c r="C77" s="69" t="s">
        <v>1718</v>
      </c>
      <c r="D77" s="69">
        <v>22</v>
      </c>
      <c r="E77" s="69" t="s">
        <v>1719</v>
      </c>
      <c r="F77" s="69"/>
      <c r="G77" s="69"/>
      <c r="H77" s="69"/>
      <c r="I77" s="69" t="s">
        <v>1720</v>
      </c>
      <c r="J77" s="69"/>
    </row>
    <row r="78" spans="1:11" x14ac:dyDescent="0.45">
      <c r="A78" s="223">
        <v>77</v>
      </c>
      <c r="B78" s="69">
        <v>8</v>
      </c>
      <c r="C78" s="69" t="s">
        <v>1712</v>
      </c>
      <c r="D78" s="69"/>
      <c r="E78" s="69" t="s">
        <v>1722</v>
      </c>
      <c r="F78" s="69"/>
      <c r="G78" s="69"/>
      <c r="H78" s="69"/>
      <c r="I78" s="69" t="s">
        <v>1721</v>
      </c>
      <c r="J78" s="69"/>
    </row>
    <row r="79" spans="1:11" x14ac:dyDescent="0.45">
      <c r="A79" s="223">
        <v>78</v>
      </c>
      <c r="B79" s="69">
        <v>9</v>
      </c>
      <c r="C79" s="69" t="s">
        <v>1712</v>
      </c>
      <c r="D79" s="69"/>
      <c r="E79" s="69" t="s">
        <v>1723</v>
      </c>
      <c r="F79" s="69"/>
      <c r="G79" s="69"/>
      <c r="H79" s="69"/>
      <c r="I79" s="69" t="s">
        <v>1724</v>
      </c>
      <c r="J79" s="69"/>
    </row>
    <row r="80" spans="1:11" x14ac:dyDescent="0.45">
      <c r="A80" s="223">
        <v>79</v>
      </c>
      <c r="B80" s="69">
        <v>10</v>
      </c>
      <c r="C80" s="69" t="s">
        <v>1712</v>
      </c>
      <c r="D80" s="69"/>
      <c r="E80" s="69" t="s">
        <v>1725</v>
      </c>
      <c r="F80" s="69"/>
      <c r="G80" s="69"/>
      <c r="H80" s="69"/>
      <c r="I80" s="69" t="s">
        <v>1726</v>
      </c>
      <c r="J80" s="69"/>
    </row>
    <row r="81" spans="1:12" x14ac:dyDescent="0.45">
      <c r="A81" s="223">
        <v>80</v>
      </c>
      <c r="B81" s="69">
        <v>11</v>
      </c>
      <c r="C81" s="69" t="s">
        <v>1712</v>
      </c>
      <c r="D81" s="69"/>
      <c r="E81" s="69" t="s">
        <v>1727</v>
      </c>
      <c r="F81" s="69"/>
      <c r="G81" s="69"/>
      <c r="H81" s="69"/>
      <c r="I81" s="69" t="s">
        <v>1729</v>
      </c>
      <c r="J81" s="69"/>
    </row>
    <row r="82" spans="1:12" x14ac:dyDescent="0.45">
      <c r="A82" s="223">
        <v>81</v>
      </c>
      <c r="B82" s="69">
        <v>12</v>
      </c>
      <c r="C82" s="69" t="s">
        <v>1712</v>
      </c>
      <c r="D82" s="69"/>
      <c r="E82" s="69" t="s">
        <v>1713</v>
      </c>
      <c r="F82" s="69"/>
      <c r="G82" s="69"/>
      <c r="H82" s="69"/>
      <c r="I82" s="69" t="s">
        <v>1728</v>
      </c>
      <c r="J82" s="69"/>
    </row>
    <row r="83" spans="1:12" x14ac:dyDescent="0.45">
      <c r="A83" s="223">
        <v>82</v>
      </c>
      <c r="B83" s="69" t="s">
        <v>1767</v>
      </c>
      <c r="C83" s="69" t="s">
        <v>1768</v>
      </c>
      <c r="D83" s="69">
        <v>17</v>
      </c>
      <c r="E83" s="69" t="s">
        <v>1776</v>
      </c>
      <c r="F83" s="69" t="s">
        <v>1782</v>
      </c>
      <c r="G83" s="69"/>
      <c r="H83" s="69"/>
      <c r="I83" s="69" t="s">
        <v>1775</v>
      </c>
      <c r="J83" s="69"/>
      <c r="L83" t="s">
        <v>1786</v>
      </c>
    </row>
    <row r="84" spans="1:12" x14ac:dyDescent="0.45">
      <c r="A84" s="223">
        <v>83</v>
      </c>
      <c r="B84" s="69">
        <v>2</v>
      </c>
      <c r="C84" s="69" t="s">
        <v>1783</v>
      </c>
      <c r="D84" s="69">
        <v>18</v>
      </c>
      <c r="E84" s="69" t="s">
        <v>1779</v>
      </c>
      <c r="F84" s="69" t="s">
        <v>1781</v>
      </c>
      <c r="G84" s="69"/>
      <c r="H84" s="69"/>
      <c r="I84" s="69" t="s">
        <v>1780</v>
      </c>
      <c r="J84" s="69"/>
    </row>
    <row r="85" spans="1:12" x14ac:dyDescent="0.45">
      <c r="A85" s="223">
        <v>84</v>
      </c>
      <c r="B85" s="69">
        <v>3</v>
      </c>
      <c r="C85" s="69" t="s">
        <v>1783</v>
      </c>
      <c r="D85" s="69">
        <v>19</v>
      </c>
      <c r="E85" s="69" t="s">
        <v>1778</v>
      </c>
      <c r="G85" s="69"/>
      <c r="H85" s="69"/>
      <c r="I85" s="69" t="s">
        <v>1780</v>
      </c>
      <c r="J85" s="69"/>
    </row>
    <row r="86" spans="1:12" x14ac:dyDescent="0.45">
      <c r="A86" s="223">
        <v>85</v>
      </c>
      <c r="B86" s="69">
        <v>4</v>
      </c>
      <c r="C86" s="69" t="s">
        <v>1768</v>
      </c>
      <c r="D86" s="69">
        <v>20</v>
      </c>
      <c r="E86" s="240" t="s">
        <v>1777</v>
      </c>
      <c r="G86" s="69"/>
      <c r="H86" s="69"/>
      <c r="I86" s="69" t="s">
        <v>1780</v>
      </c>
      <c r="J86" s="69"/>
    </row>
    <row r="87" spans="1:12" x14ac:dyDescent="0.45">
      <c r="A87" s="223">
        <v>86</v>
      </c>
      <c r="B87" s="69" t="s">
        <v>1819</v>
      </c>
      <c r="C87" s="69" t="s">
        <v>1815</v>
      </c>
      <c r="D87" s="69">
        <v>19</v>
      </c>
      <c r="E87" s="69" t="s">
        <v>1817</v>
      </c>
      <c r="F87" s="69" t="s">
        <v>1816</v>
      </c>
      <c r="G87" s="69"/>
      <c r="H87" s="69"/>
      <c r="I87" s="69" t="s">
        <v>1818</v>
      </c>
      <c r="J87" s="69">
        <v>15</v>
      </c>
      <c r="K87" t="s">
        <v>1829</v>
      </c>
    </row>
    <row r="88" spans="1:12" x14ac:dyDescent="0.45">
      <c r="A88" s="223">
        <v>87</v>
      </c>
      <c r="B88" s="69" t="s">
        <v>1838</v>
      </c>
      <c r="C88" s="69" t="s">
        <v>1824</v>
      </c>
      <c r="D88" s="69">
        <v>28</v>
      </c>
      <c r="E88" s="69" t="s">
        <v>1825</v>
      </c>
      <c r="F88" s="69" t="s">
        <v>1839</v>
      </c>
      <c r="G88" s="69"/>
      <c r="H88" s="69"/>
      <c r="I88" s="69" t="s">
        <v>1840</v>
      </c>
      <c r="J88" s="69">
        <v>15</v>
      </c>
      <c r="K88" t="s">
        <v>1827</v>
      </c>
    </row>
    <row r="89" spans="1:12" x14ac:dyDescent="0.45">
      <c r="A89" s="223">
        <v>88</v>
      </c>
      <c r="B89" s="69" t="s">
        <v>1847</v>
      </c>
      <c r="C89" s="69"/>
      <c r="D89" s="69">
        <v>16</v>
      </c>
      <c r="E89" s="69" t="s">
        <v>1848</v>
      </c>
      <c r="F89" s="69" t="s">
        <v>1853</v>
      </c>
      <c r="G89" s="69"/>
      <c r="H89" s="69"/>
      <c r="I89" s="69" t="s">
        <v>1849</v>
      </c>
      <c r="J89" s="69">
        <v>30</v>
      </c>
      <c r="K89" t="s">
        <v>1911</v>
      </c>
    </row>
    <row r="90" spans="1:12" x14ac:dyDescent="0.45">
      <c r="A90" s="223">
        <v>89</v>
      </c>
      <c r="B90" s="69"/>
      <c r="C90" s="69" t="s">
        <v>1850</v>
      </c>
      <c r="D90" s="69">
        <v>16</v>
      </c>
      <c r="E90" s="69" t="s">
        <v>1851</v>
      </c>
      <c r="F90" s="69" t="s">
        <v>1853</v>
      </c>
      <c r="G90" s="69"/>
      <c r="H90" s="69"/>
      <c r="I90" s="69" t="s">
        <v>1852</v>
      </c>
      <c r="J90" s="69"/>
    </row>
    <row r="91" spans="1:12" x14ac:dyDescent="0.45">
      <c r="A91" s="223">
        <v>90</v>
      </c>
      <c r="B91" s="69" t="s">
        <v>1854</v>
      </c>
      <c r="C91" s="69"/>
      <c r="D91" s="69"/>
      <c r="E91" s="69"/>
      <c r="F91" s="69"/>
      <c r="G91" s="69"/>
      <c r="H91" s="69"/>
      <c r="I91" s="69"/>
      <c r="J91" s="69"/>
    </row>
    <row r="92" spans="1:12" x14ac:dyDescent="0.45">
      <c r="A92" s="223">
        <v>91</v>
      </c>
      <c r="B92" s="69">
        <v>2</v>
      </c>
      <c r="C92" s="69"/>
      <c r="D92" s="69"/>
      <c r="E92" s="69"/>
      <c r="F92" s="69"/>
      <c r="G92" s="69"/>
      <c r="H92" s="69"/>
      <c r="I92" s="69"/>
      <c r="J92" s="69"/>
    </row>
    <row r="93" spans="1:12" x14ac:dyDescent="0.45">
      <c r="A93" s="223">
        <v>92</v>
      </c>
      <c r="B93" s="69">
        <v>3</v>
      </c>
      <c r="C93" s="69"/>
      <c r="D93" s="69"/>
      <c r="E93" s="69"/>
      <c r="F93" s="69"/>
      <c r="G93" s="69"/>
      <c r="H93" s="69"/>
      <c r="I93" s="69"/>
      <c r="J93" s="69"/>
    </row>
    <row r="94" spans="1:12" x14ac:dyDescent="0.45">
      <c r="A94" s="223">
        <v>93</v>
      </c>
      <c r="B94" s="69">
        <v>4</v>
      </c>
      <c r="C94" s="69"/>
      <c r="D94" s="69"/>
      <c r="E94" s="69"/>
      <c r="F94" s="69"/>
      <c r="G94" s="69"/>
      <c r="H94" s="69"/>
      <c r="I94" s="69"/>
      <c r="J94" s="69"/>
    </row>
    <row r="95" spans="1:12" x14ac:dyDescent="0.45">
      <c r="A95" s="223">
        <v>94</v>
      </c>
      <c r="B95" s="69"/>
      <c r="C95" s="69"/>
      <c r="D95" s="69"/>
      <c r="E95" s="69"/>
      <c r="F95" s="69"/>
      <c r="G95" s="69"/>
      <c r="H95" s="69"/>
      <c r="I95" s="69"/>
      <c r="J95" s="69"/>
    </row>
    <row r="96" spans="1:12" x14ac:dyDescent="0.45">
      <c r="A96" s="223">
        <v>95</v>
      </c>
      <c r="B96" s="69"/>
      <c r="C96" s="69"/>
      <c r="D96" s="69"/>
      <c r="E96" s="69"/>
      <c r="F96" s="69"/>
      <c r="G96" s="69"/>
      <c r="H96" s="69"/>
      <c r="I96" s="69"/>
      <c r="J96" s="69"/>
    </row>
    <row r="97" spans="1:10" x14ac:dyDescent="0.45">
      <c r="A97" s="223">
        <v>96</v>
      </c>
      <c r="B97" s="69"/>
      <c r="C97" s="69"/>
      <c r="D97" s="69"/>
      <c r="E97" s="69"/>
      <c r="F97" s="69"/>
      <c r="G97" s="69"/>
      <c r="H97" s="69"/>
      <c r="I97" s="69"/>
      <c r="J97" s="69"/>
    </row>
    <row r="98" spans="1:10" ht="25.5" x14ac:dyDescent="0.45">
      <c r="A98" s="223"/>
      <c r="B98" s="239" t="s">
        <v>1761</v>
      </c>
      <c r="C98" s="69"/>
      <c r="D98" s="69"/>
      <c r="E98" s="69"/>
      <c r="F98" s="69"/>
      <c r="G98" s="69"/>
      <c r="H98" s="69"/>
      <c r="I98" s="69"/>
      <c r="J98" s="239">
        <f>SUM(J2:J97)</f>
        <v>495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2019-03-18T02:17:57Z</dcterms:modified>
</cp:coreProperties>
</file>