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병사" sheetId="4" r:id="rId4"/>
    <sheet name="통덕랑" sheetId="6" r:id="rId5"/>
    <sheet name="시랑" sheetId="5" r:id="rId6"/>
    <sheet name="모정공" sheetId="7" r:id="rId7"/>
    <sheet name="종합" sheetId="8" r:id="rId8"/>
    <sheet name="화보" sheetId="10" r:id="rId9"/>
    <sheet name="헌성금" sheetId="11" r:id="rId10"/>
  </sheets>
  <calcPr calcId="144525"/>
</workbook>
</file>

<file path=xl/calcChain.xml><?xml version="1.0" encoding="utf-8"?>
<calcChain xmlns="http://schemas.openxmlformats.org/spreadsheetml/2006/main">
  <c r="N13" i="8" l="1"/>
  <c r="N22" i="5"/>
  <c r="M89" i="2" l="1"/>
  <c r="M13" i="8" l="1"/>
  <c r="N176" i="4" l="1"/>
  <c r="M176" i="4"/>
  <c r="L176" i="4"/>
  <c r="K176" i="4"/>
  <c r="J176" i="4"/>
  <c r="I176" i="4"/>
  <c r="H176" i="4"/>
  <c r="G176" i="4"/>
  <c r="F176" i="4"/>
  <c r="E176" i="4"/>
  <c r="R13" i="8" l="1"/>
  <c r="S13" i="8"/>
  <c r="E206" i="3" l="1"/>
  <c r="C30" i="11" l="1"/>
  <c r="K100" i="10" l="1"/>
  <c r="N206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I206" i="3" l="1"/>
  <c r="H89" i="2" l="1"/>
  <c r="H59" i="6"/>
  <c r="E13" i="8"/>
  <c r="K19" i="7" l="1"/>
  <c r="N19" i="7"/>
  <c r="M19" i="7"/>
  <c r="L19" i="7"/>
  <c r="J19" i="7"/>
  <c r="I19" i="7"/>
  <c r="G19" i="7"/>
  <c r="F19" i="7"/>
  <c r="E19" i="7"/>
  <c r="H19" i="7" l="1"/>
  <c r="O19" i="7"/>
  <c r="N59" i="6"/>
  <c r="M59" i="6"/>
  <c r="L59" i="6"/>
  <c r="K59" i="6"/>
  <c r="I59" i="6"/>
  <c r="G59" i="6"/>
  <c r="F59" i="6"/>
  <c r="E59" i="6"/>
  <c r="O59" i="6" l="1"/>
  <c r="J206" i="3" l="1"/>
  <c r="G206" i="3" l="1"/>
  <c r="H123" i="1" l="1"/>
  <c r="J89" i="2" l="1"/>
  <c r="L206" i="3"/>
  <c r="F206" i="3"/>
  <c r="M206" i="3"/>
  <c r="K206" i="3"/>
  <c r="H206" i="3"/>
  <c r="N123" i="1"/>
  <c r="M123" i="1"/>
  <c r="L123" i="1"/>
  <c r="K123" i="1"/>
  <c r="J123" i="1"/>
  <c r="I123" i="1"/>
  <c r="G123" i="1"/>
  <c r="F123" i="1"/>
  <c r="E123" i="1"/>
  <c r="O176" i="4" l="1"/>
  <c r="G130" i="2"/>
  <c r="F130" i="2"/>
  <c r="E130" i="2"/>
  <c r="O89" i="2"/>
  <c r="L89" i="2"/>
  <c r="K89" i="2"/>
  <c r="I89" i="2"/>
  <c r="G89" i="2"/>
  <c r="F89" i="2"/>
  <c r="E89" i="2"/>
  <c r="H130" i="2" l="1"/>
  <c r="P89" i="2"/>
  <c r="P13" i="8"/>
  <c r="P16" i="8" s="1"/>
  <c r="O22" i="5"/>
  <c r="M22" i="5"/>
  <c r="L22" i="5"/>
  <c r="K22" i="5"/>
  <c r="P22" i="5" s="1"/>
  <c r="I22" i="5"/>
  <c r="G22" i="5"/>
  <c r="F22" i="5"/>
  <c r="E22" i="5"/>
  <c r="H22" i="5" l="1"/>
  <c r="O13" i="8"/>
  <c r="K13" i="8"/>
  <c r="J13" i="8"/>
  <c r="I13" i="8"/>
  <c r="G13" i="8"/>
  <c r="F13" i="8"/>
  <c r="H13" i="8" l="1"/>
  <c r="H111" i="1"/>
  <c r="E111" i="1" l="1"/>
  <c r="O206" i="3"/>
  <c r="J22" i="5"/>
</calcChain>
</file>

<file path=xl/sharedStrings.xml><?xml version="1.0" encoding="utf-8"?>
<sst xmlns="http://schemas.openxmlformats.org/spreadsheetml/2006/main" count="2304" uniqueCount="2074">
  <si>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</si>
  <si>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</si>
  <si>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</si>
  <si>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</si>
  <si>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</si>
  <si>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</si>
  <si>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</si>
  <si>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</si>
  <si>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</si>
  <si>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</si>
  <si>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</si>
  <si>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</si>
  <si>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</si>
  <si>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</si>
  <si>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</si>
  <si>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</si>
  <si>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</si>
  <si>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</si>
  <si>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</si>
  <si>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</si>
  <si>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</si>
  <si>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</si>
  <si>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</si>
  <si>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</si>
  <si>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</si>
  <si>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</si>
  <si>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</si>
  <si>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</si>
  <si>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</si>
  <si>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</si>
  <si>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</si>
  <si>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</si>
  <si>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</si>
  <si>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</si>
  <si>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</si>
  <si>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</si>
  <si>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</si>
  <si>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</si>
  <si>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</si>
  <si>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</si>
  <si>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</si>
  <si>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</si>
  <si>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</si>
  <si>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</si>
  <si>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</si>
  <si>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</si>
  <si>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</si>
  <si>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</si>
  <si>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</si>
  <si>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</si>
  <si>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</si>
  <si>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</si>
  <si>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</si>
  <si>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</si>
  <si>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</si>
  <si>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</si>
  <si>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</si>
  <si>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</si>
  <si>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</si>
  <si>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</si>
  <si>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</si>
  <si>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</si>
  <si>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</si>
  <si>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</si>
  <si>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</si>
  <si>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</si>
  <si>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</si>
  <si>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</si>
  <si>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</si>
  <si>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</si>
  <si>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</si>
  <si>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</si>
  <si>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</si>
  <si>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</si>
  <si>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</si>
  <si>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</si>
  <si>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</si>
  <si>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</si>
  <si>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</si>
  <si>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</si>
  <si>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</si>
  <si>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</si>
  <si>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</si>
  <si>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</si>
  <si>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</si>
  <si>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</si>
  <si>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</si>
  <si>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</si>
  <si>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</si>
  <si>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</si>
  <si>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</si>
  <si>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</si>
  <si>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</si>
  <si>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</si>
  <si>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</si>
  <si>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</si>
  <si>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</si>
  <si>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</si>
  <si>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</si>
  <si>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</si>
  <si>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</si>
  <si>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</si>
  <si>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</si>
  <si>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</si>
  <si>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</si>
  <si>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</si>
  <si>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</si>
  <si>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</si>
  <si>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</si>
  <si>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</si>
  <si>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</si>
  <si>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</si>
  <si>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</si>
  <si>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</si>
  <si>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</si>
  <si>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</si>
  <si>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</si>
  <si>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</si>
  <si>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</si>
  <si>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</si>
  <si>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</si>
  <si>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</si>
  <si>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</si>
  <si>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</si>
  <si>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</si>
  <si>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</si>
  <si>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</si>
  <si>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</si>
  <si>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</si>
  <si>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</si>
  <si>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</si>
  <si>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</si>
  <si>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</si>
  <si>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</si>
  <si>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</si>
  <si>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</si>
  <si>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</si>
  <si>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</si>
  <si>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</si>
  <si>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</si>
  <si>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</si>
  <si>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</si>
  <si>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</si>
  <si>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</si>
  <si>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</si>
  <si>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</si>
  <si>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</si>
  <si>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</si>
  <si>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</si>
  <si>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</si>
  <si>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</si>
  <si>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</si>
  <si>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</si>
  <si>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</si>
  <si>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</si>
  <si>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</si>
  <si>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</si>
  <si>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</si>
  <si>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</si>
  <si>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</si>
  <si>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</si>
  <si>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</si>
  <si>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</si>
  <si>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</si>
  <si>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</si>
  <si>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</si>
  <si>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</si>
  <si>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</si>
  <si>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</si>
  <si>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</si>
  <si>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</si>
  <si>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</si>
  <si>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</si>
  <si>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</si>
  <si>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</si>
  <si>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</si>
  <si>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</si>
  <si>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</si>
  <si>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</si>
  <si>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</si>
  <si>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</si>
  <si>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</si>
  <si>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</si>
  <si>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</si>
  <si>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</si>
  <si>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</si>
  <si>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</si>
  <si>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</si>
  <si>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</si>
  <si>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</si>
  <si>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</si>
  <si>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</si>
  <si>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</si>
  <si>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</si>
  <si>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</si>
  <si>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</si>
  <si>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</si>
  <si>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</si>
  <si>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</si>
  <si>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</si>
  <si>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</si>
  <si>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</si>
  <si>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</si>
  <si>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</si>
  <si>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</si>
  <si>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</si>
  <si>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</si>
  <si>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</si>
  <si>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</si>
  <si>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</si>
  <si>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</si>
  <si>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</si>
  <si>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</si>
  <si>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</si>
  <si>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</si>
  <si>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</si>
  <si>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</si>
  <si>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</si>
  <si>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</si>
  <si>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</si>
  <si>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</si>
  <si>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</si>
  <si>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</si>
  <si>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</si>
  <si>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</si>
  <si>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</si>
  <si>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</si>
  <si>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</si>
  <si>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</si>
  <si>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</si>
  <si>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</si>
  <si>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</si>
  <si>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</si>
  <si>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</si>
  <si>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</si>
  <si>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</si>
  <si>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</si>
  <si>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</si>
  <si>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</si>
  <si>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</si>
  <si>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</si>
  <si>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</si>
  <si>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</si>
  <si>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</si>
  <si>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</si>
  <si>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</si>
  <si>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</si>
  <si>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</si>
  <si>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</si>
  <si>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</si>
  <si>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</si>
  <si>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</si>
  <si>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</si>
  <si>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</si>
  <si>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</si>
  <si>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</si>
  <si>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</si>
  <si>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</si>
  <si>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</si>
  <si>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</si>
  <si>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</si>
  <si>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</si>
  <si>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</si>
  <si>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</si>
  <si>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</si>
  <si>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</si>
  <si>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</si>
  <si>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</si>
  <si>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</si>
  <si>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</si>
  <si>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</si>
  <si>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</si>
  <si>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</si>
  <si>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</si>
  <si>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</si>
  <si>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</si>
  <si>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</si>
  <si>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</si>
  <si>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</si>
  <si>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</si>
  <si>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</si>
  <si>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</si>
  <si>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</si>
  <si>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</si>
  <si>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</si>
  <si>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</si>
  <si>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</si>
  <si>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</si>
  <si>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</si>
  <si>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</si>
  <si>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</si>
  <si>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</si>
  <si>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</si>
  <si>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</si>
  <si>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</si>
  <si>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</si>
  <si>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</si>
  <si>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</si>
  <si>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</si>
  <si>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</si>
  <si>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</si>
  <si>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</si>
  <si>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</si>
  <si>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</si>
  <si>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</si>
  <si>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</si>
  <si>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</si>
  <si>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</si>
  <si>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</si>
  <si>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</si>
  <si>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</si>
  <si>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</si>
  <si>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</si>
  <si>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</si>
  <si>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</si>
  <si>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</si>
  <si>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</si>
  <si>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</si>
  <si>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</si>
  <si>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</si>
  <si>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</si>
  <si>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</si>
  <si>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</si>
  <si>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</si>
  <si>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</si>
  <si>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</si>
  <si>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</si>
  <si>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</si>
  <si>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</si>
  <si>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</si>
  <si>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</si>
  <si>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</si>
  <si>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</si>
  <si>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</si>
  <si>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</si>
  <si>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</si>
  <si>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</si>
  <si>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</si>
  <si>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</si>
  <si>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</si>
  <si>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</si>
  <si>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</si>
  <si>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</si>
  <si>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</si>
  <si>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</si>
  <si>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</si>
  <si>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</si>
  <si>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</si>
  <si>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</si>
  <si>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</si>
  <si>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</si>
  <si>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</si>
  <si>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</si>
  <si>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</si>
  <si>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</si>
  <si>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</si>
  <si>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</si>
  <si>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</si>
  <si>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</si>
  <si>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</si>
  <si>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</si>
  <si>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</si>
  <si>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</si>
  <si>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</si>
  <si>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</si>
  <si>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</si>
  <si>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</si>
  <si>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</si>
  <si>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</si>
  <si>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</si>
  <si>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</si>
  <si>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</si>
  <si>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</si>
  <si>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</si>
  <si>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</si>
  <si>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</si>
  <si>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</si>
  <si>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</si>
  <si>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</si>
  <si>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</si>
  <si>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</si>
  <si>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</si>
  <si>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</si>
  <si>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</si>
  <si>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</si>
  <si>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</si>
  <si>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</si>
  <si>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</si>
  <si>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</si>
  <si>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</si>
  <si>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</si>
  <si>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</si>
  <si>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</si>
  <si>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</si>
  <si>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</si>
  <si>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</si>
  <si>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</si>
  <si>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</si>
  <si>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</si>
  <si>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</si>
  <si>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</si>
  <si>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</si>
  <si>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</si>
  <si>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</si>
  <si>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</si>
  <si>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</si>
  <si>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</si>
  <si>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</si>
  <si>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12만입(18,1월)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</si>
  <si>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</si>
  <si>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</si>
  <si>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</si>
  <si>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</si>
  <si>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</si>
  <si>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</si>
  <si>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</si>
  <si>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</si>
  <si>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</si>
  <si>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</si>
  <si>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</si>
  <si>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</si>
  <si>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</si>
  <si>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</si>
  <si>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</si>
  <si>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</si>
  <si>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</si>
  <si>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</si>
  <si>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</si>
  <si>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</si>
  <si>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</si>
  <si>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</si>
  <si>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</si>
  <si>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</si>
  <si>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</si>
  <si>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</si>
  <si>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</si>
  <si>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</si>
  <si>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</si>
  <si>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</si>
  <si>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</si>
  <si>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</si>
  <si>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</si>
  <si>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</si>
  <si>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</si>
  <si>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</si>
  <si>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</si>
  <si>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</si>
  <si>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</si>
  <si>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</si>
  <si>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</si>
  <si>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</si>
  <si>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</si>
  <si>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</si>
  <si>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</si>
  <si>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</si>
  <si>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</si>
  <si>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</si>
  <si>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</si>
  <si>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</si>
  <si>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</si>
  <si>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</si>
  <si>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</si>
  <si>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</si>
  <si>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</si>
  <si>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</si>
  <si>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</si>
  <si>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</si>
  <si>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</si>
  <si>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</si>
  <si>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</si>
  <si>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</si>
  <si>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</si>
  <si>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</si>
  <si>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</si>
  <si>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</si>
  <si>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</si>
  <si>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</si>
  <si>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</si>
  <si>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</si>
  <si>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</si>
  <si>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</si>
  <si>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</si>
  <si>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</si>
  <si>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</si>
  <si>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</si>
  <si>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</si>
  <si>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</si>
  <si>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</si>
  <si>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</si>
  <si>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</si>
  <si>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</si>
  <si>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</si>
  <si>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</si>
  <si>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</si>
  <si>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</si>
  <si>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</si>
  <si>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</si>
  <si>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</si>
  <si>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</si>
  <si>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</si>
  <si>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</si>
  <si>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</si>
  <si>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</si>
  <si>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</si>
  <si>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</si>
  <si>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</si>
  <si>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</si>
  <si>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</si>
  <si>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</si>
  <si>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</si>
  <si>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</si>
  <si>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</si>
  <si>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</si>
  <si>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</si>
  <si>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</si>
  <si>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</si>
  <si>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</si>
  <si>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</si>
  <si>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</si>
  <si>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</si>
  <si>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</si>
  <si>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</si>
  <si>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</si>
  <si>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</si>
  <si>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</si>
  <si>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</si>
  <si>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</si>
  <si>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</si>
  <si>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</si>
  <si>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</si>
  <si>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</si>
  <si>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</si>
  <si>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</si>
  <si>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</si>
  <si>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</si>
  <si>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</si>
  <si>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</si>
  <si>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</si>
  <si>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</si>
  <si>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</si>
  <si>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</si>
  <si>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</si>
  <si>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</si>
  <si>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</si>
  <si>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</si>
  <si>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</si>
  <si>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</si>
  <si>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</si>
  <si>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</si>
  <si>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</si>
  <si>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</si>
  <si>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</si>
  <si>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</si>
  <si>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</si>
  <si>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</si>
  <si>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</si>
  <si>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</si>
  <si>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</si>
  <si>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</si>
  <si>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</si>
  <si>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</si>
  <si>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</si>
  <si>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</si>
  <si>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</si>
  <si>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</si>
  <si>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</si>
  <si>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</si>
  <si>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</si>
  <si>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</si>
  <si>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</si>
  <si>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</si>
  <si>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</si>
  <si>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</si>
  <si>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</si>
  <si>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</si>
  <si>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</si>
  <si>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</si>
  <si>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</si>
  <si>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</si>
  <si>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</si>
  <si>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</si>
  <si>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</si>
  <si>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</si>
  <si>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</si>
  <si>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</si>
  <si>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</si>
  <si>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</si>
  <si>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</si>
  <si>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</si>
  <si>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</si>
  <si>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</si>
  <si>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</si>
  <si>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</si>
  <si>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</si>
  <si>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</si>
  <si>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</si>
  <si>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</si>
  <si>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</si>
  <si>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</si>
  <si>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</si>
  <si>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</si>
  <si>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</si>
  <si>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</si>
  <si>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</si>
  <si>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</si>
  <si>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</si>
  <si>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</si>
  <si>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</si>
  <si>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</si>
  <si>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</si>
  <si>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</si>
  <si>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</si>
  <si>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</si>
  <si>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</si>
  <si>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</si>
  <si>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</si>
  <si>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</si>
  <si>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</si>
  <si>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</si>
  <si>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</si>
  <si>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</si>
  <si>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</si>
  <si>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</si>
  <si>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</si>
  <si>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</si>
  <si>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</si>
  <si>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</si>
  <si>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</si>
  <si>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</si>
  <si>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</si>
  <si>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</si>
  <si>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</si>
  <si>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</si>
  <si>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</si>
  <si>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</si>
  <si>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</si>
  <si>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</si>
  <si>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</si>
  <si>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</si>
  <si>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</si>
  <si>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</si>
  <si>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</si>
  <si>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</si>
  <si>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</si>
  <si>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</si>
  <si>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</si>
  <si>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</si>
  <si>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</si>
  <si>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</si>
  <si>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</si>
  <si>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</si>
  <si>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</si>
  <si>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</si>
  <si>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</si>
  <si>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</si>
  <si>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</si>
  <si>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</si>
  <si>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</si>
  <si>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</si>
  <si>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</si>
  <si>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</si>
  <si>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</si>
  <si>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</si>
  <si>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</si>
  <si>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</si>
  <si>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</si>
  <si>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</si>
  <si>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</si>
  <si>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</si>
  <si>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</si>
  <si>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</si>
  <si>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</si>
  <si>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</si>
  <si>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</si>
  <si>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</si>
  <si>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</si>
  <si>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</si>
  <si>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</si>
  <si>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</si>
  <si>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</si>
  <si>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</si>
  <si>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</si>
  <si>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</si>
  <si>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</si>
  <si>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</si>
  <si>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</si>
  <si>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</si>
  <si>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</si>
  <si>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</si>
  <si>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</si>
  <si>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</si>
  <si>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</si>
  <si>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</si>
  <si>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</si>
  <si>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</si>
  <si>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</si>
  <si>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</si>
  <si>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</si>
  <si>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</si>
  <si>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</si>
  <si>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</si>
  <si>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</si>
  <si>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</si>
  <si>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</si>
  <si>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</si>
  <si>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</si>
  <si>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</si>
  <si>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</si>
  <si>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</si>
  <si>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</si>
  <si>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</si>
  <si>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</si>
  <si>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</si>
  <si>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</si>
  <si>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</si>
  <si>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</si>
  <si>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</si>
  <si>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</si>
  <si>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</si>
  <si>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</si>
  <si>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</si>
  <si>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</si>
  <si>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</si>
  <si>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</si>
  <si>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</si>
  <si>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</si>
  <si>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</si>
  <si>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</si>
  <si>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</si>
  <si>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</si>
  <si>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</si>
  <si>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</si>
  <si>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</si>
  <si>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</si>
  <si>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</si>
  <si>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</si>
  <si>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</si>
  <si>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</si>
  <si>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</si>
  <si>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</si>
  <si>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</si>
  <si>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</si>
  <si>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</si>
  <si>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</si>
  <si>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</si>
  <si>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</si>
  <si>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</si>
  <si>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</si>
  <si>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</si>
  <si>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</si>
  <si>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</si>
  <si>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</si>
  <si>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</si>
  <si>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3/9 12입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</si>
  <si>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</si>
  <si>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</si>
  <si>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</si>
  <si>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</si>
  <si>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</si>
  <si>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</si>
  <si>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</si>
  <si>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</si>
  <si>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</si>
  <si>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</si>
  <si>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</si>
  <si>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</si>
  <si>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</si>
  <si>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</si>
  <si>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</si>
  <si>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</si>
  <si>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</si>
  <si>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</si>
  <si>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</si>
  <si>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</si>
  <si>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</si>
  <si>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</si>
  <si>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</si>
  <si>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</si>
  <si>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</si>
  <si>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</si>
  <si>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</si>
  <si>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</si>
  <si>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</si>
  <si>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</si>
  <si>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</si>
  <si>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</si>
  <si>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</si>
  <si>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</si>
  <si>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</si>
  <si>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</si>
  <si>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</si>
  <si>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</si>
  <si>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</si>
  <si>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</si>
  <si>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</si>
  <si>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</si>
  <si>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</si>
  <si>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</si>
  <si>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</si>
  <si>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</si>
  <si>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</si>
  <si>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</si>
  <si>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</si>
  <si>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</si>
  <si>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</si>
  <si>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</si>
  <si>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</si>
  <si>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</si>
  <si>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</si>
  <si>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</si>
  <si>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</si>
  <si>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</si>
  <si>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</si>
  <si>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</si>
  <si>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</si>
  <si>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</si>
  <si>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</si>
  <si>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</si>
  <si>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</si>
  <si>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</si>
  <si>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</si>
  <si>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</si>
  <si>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</si>
  <si>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</si>
  <si>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2/20 26만입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</si>
  <si>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</si>
  <si>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</si>
  <si>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</si>
  <si>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</si>
  <si>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</si>
  <si>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</si>
  <si>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</si>
  <si>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</si>
  <si>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</si>
  <si>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</si>
  <si>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</si>
  <si>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</si>
  <si>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</si>
  <si>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</si>
  <si>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</si>
  <si>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</si>
  <si>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</si>
  <si>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</si>
  <si>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</si>
  <si>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</si>
  <si>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</si>
  <si>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</si>
  <si>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</si>
  <si>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</si>
  <si>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</si>
  <si>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</si>
  <si>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</si>
  <si>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</si>
  <si>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</si>
  <si>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</si>
  <si>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</si>
  <si>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</si>
  <si>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</si>
  <si>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</si>
  <si>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</si>
  <si>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</si>
  <si>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</si>
  <si>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</si>
  <si>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</si>
  <si>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</si>
  <si>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</si>
  <si>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</si>
  <si>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</si>
  <si>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</si>
  <si>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</si>
  <si>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</si>
  <si>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</si>
  <si>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</si>
  <si>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</si>
  <si>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</si>
  <si>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</si>
  <si>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</si>
  <si>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</si>
  <si>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</si>
  <si>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</si>
  <si>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</si>
  <si>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</si>
  <si>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</si>
  <si>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</si>
  <si>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</si>
  <si>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</si>
  <si>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</si>
  <si>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</si>
  <si>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</si>
  <si>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</si>
  <si>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</si>
  <si>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</si>
  <si>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</si>
  <si>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</si>
  <si>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</si>
  <si>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</si>
  <si>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</si>
  <si>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</si>
  <si>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</si>
  <si>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</si>
  <si>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</si>
  <si>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</si>
  <si>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</si>
  <si>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</si>
  <si>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</si>
  <si>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</si>
  <si>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</si>
  <si>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</si>
  <si>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</si>
  <si>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</si>
  <si>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</si>
  <si>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</si>
  <si>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</si>
  <si>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</si>
  <si>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</si>
  <si>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4/17 80만입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</si>
  <si>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</si>
  <si>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</si>
  <si>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</si>
  <si>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</si>
  <si>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</si>
  <si>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</si>
  <si>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</si>
  <si>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</si>
  <si>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</si>
  <si>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</si>
  <si>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</si>
  <si>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</si>
  <si>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</si>
  <si>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</si>
  <si>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</si>
  <si>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</si>
  <si>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</si>
  <si>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</si>
  <si>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</si>
  <si>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</si>
  <si>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</si>
  <si>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</si>
  <si>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</si>
  <si>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</si>
  <si>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</si>
  <si>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</si>
  <si>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</si>
  <si>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</si>
  <si>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</si>
  <si>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</si>
  <si>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</si>
  <si>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</si>
  <si>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</si>
  <si>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</si>
  <si>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</si>
  <si>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</si>
  <si>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</si>
  <si>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</si>
  <si>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</si>
  <si>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</si>
  <si>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</si>
  <si>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</si>
  <si>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</si>
  <si>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</si>
  <si>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</si>
  <si>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</si>
  <si>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</si>
  <si>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</si>
  <si>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</si>
  <si>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</si>
  <si>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</si>
  <si>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</si>
  <si>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</si>
  <si>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</si>
  <si>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</si>
  <si>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</si>
  <si>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</si>
  <si>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</si>
  <si>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</si>
  <si>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</si>
  <si>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</si>
  <si>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</si>
  <si>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</si>
  <si>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</si>
  <si>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</si>
  <si>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</si>
  <si>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</si>
  <si>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</si>
  <si>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</si>
  <si>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</si>
  <si>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</si>
  <si>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</si>
  <si>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</si>
  <si>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</si>
  <si>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</si>
  <si>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</si>
  <si>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</si>
  <si>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</si>
  <si>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</si>
  <si>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</si>
  <si>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</si>
  <si>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</si>
  <si>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</si>
  <si>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</si>
  <si>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</si>
  <si>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</si>
  <si>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</si>
  <si>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</si>
  <si>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</si>
  <si>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</si>
  <si>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</si>
  <si>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</si>
  <si>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</si>
  <si>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</si>
  <si>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</si>
  <si>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</si>
  <si>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</si>
  <si>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</si>
  <si>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</si>
  <si>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</si>
  <si>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</si>
  <si>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</si>
  <si>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</si>
  <si>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</si>
  <si>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</si>
  <si>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</si>
  <si>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</si>
  <si>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</si>
  <si>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</si>
  <si>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</si>
  <si>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</si>
  <si>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</si>
  <si>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</si>
  <si>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</si>
  <si>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</si>
  <si>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</si>
  <si>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</si>
  <si>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</si>
  <si>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</si>
  <si>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</si>
  <si>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</si>
  <si>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</si>
  <si>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</si>
  <si>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</si>
  <si>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</si>
  <si>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</si>
  <si>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</si>
  <si>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</si>
  <si>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</si>
  <si>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</si>
  <si>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</si>
  <si>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</si>
  <si>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</si>
  <si>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</si>
  <si>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</si>
  <si>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</si>
  <si>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</si>
  <si>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</si>
  <si>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</si>
  <si>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</si>
  <si>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</si>
  <si>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</si>
  <si>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</si>
  <si>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</si>
  <si>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</si>
  <si>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</si>
  <si>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</si>
  <si>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</si>
  <si>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</si>
  <si>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</si>
  <si>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</si>
  <si>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</si>
  <si>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</si>
  <si>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</si>
  <si>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</si>
  <si>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</si>
  <si>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</si>
  <si>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</si>
  <si>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</si>
  <si>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</si>
  <si>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</si>
  <si>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</si>
  <si>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</si>
  <si>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</si>
  <si>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</si>
  <si>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</si>
  <si>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</si>
  <si>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</si>
  <si>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</si>
  <si>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</si>
  <si>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</si>
  <si>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</si>
  <si>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</si>
  <si>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</si>
  <si>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</si>
  <si>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</si>
  <si>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</si>
  <si>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</si>
  <si>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</si>
  <si>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</si>
  <si>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</si>
  <si>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</si>
  <si>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</si>
  <si>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</si>
  <si>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</si>
  <si>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</si>
  <si>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</si>
  <si>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</si>
  <si>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</si>
  <si>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</si>
  <si>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</si>
  <si>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</si>
  <si>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</si>
  <si>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</si>
  <si>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</si>
  <si>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</si>
  <si>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</si>
  <si>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</si>
  <si>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</si>
  <si>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</si>
  <si>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</si>
  <si>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</si>
  <si>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</si>
  <si>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</si>
  <si>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</si>
  <si>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</si>
  <si>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</si>
  <si>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</si>
  <si>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</si>
  <si>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</si>
  <si>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</si>
  <si>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</si>
  <si>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</si>
  <si>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</si>
  <si>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</si>
  <si>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</si>
  <si>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</si>
  <si>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</si>
  <si>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</si>
  <si>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</si>
  <si>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</si>
  <si>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3/28 160만원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</si>
  <si>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</si>
  <si>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</si>
  <si>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</si>
  <si>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</si>
  <si>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</si>
  <si>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</si>
  <si>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</si>
  <si>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</si>
  <si>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</si>
  <si>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</si>
  <si>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</si>
  <si>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</si>
  <si>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</si>
  <si>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</si>
  <si>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</si>
  <si>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</si>
  <si>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</si>
  <si>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</si>
  <si>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</si>
  <si>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</si>
  <si>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</si>
  <si>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8/23 112만입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</si>
  <si>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</si>
  <si>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</si>
  <si>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</si>
  <si>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</si>
  <si>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</si>
  <si>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</si>
  <si>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8/28 42만입(삼수)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</si>
  <si>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</si>
  <si>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</si>
  <si>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</si>
  <si>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</si>
  <si>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</si>
  <si>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</si>
  <si>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</si>
  <si>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</si>
  <si>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</si>
  <si>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</si>
  <si>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</si>
  <si>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</si>
  <si>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</si>
  <si>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</si>
  <si>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</si>
  <si>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</si>
  <si>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</si>
  <si>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</si>
  <si>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</si>
  <si>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</si>
  <si>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</si>
  <si>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</si>
  <si>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</si>
  <si>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</si>
  <si>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</si>
  <si>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</si>
  <si>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</si>
  <si>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</si>
  <si>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</si>
  <si>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</si>
  <si>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</si>
  <si>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</si>
  <si>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</si>
  <si>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</si>
  <si>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</si>
  <si>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</si>
  <si>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</si>
  <si>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</si>
  <si>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</si>
  <si>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</si>
  <si>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</si>
  <si>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</si>
  <si>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</si>
  <si>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</si>
  <si>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</si>
  <si>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</si>
  <si>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</si>
  <si>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</si>
  <si>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</si>
  <si>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</si>
  <si>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</si>
  <si>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</si>
  <si>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</si>
  <si>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</si>
  <si>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</si>
  <si>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</si>
  <si>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</si>
  <si>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</si>
  <si>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</si>
  <si>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</si>
  <si>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</si>
  <si>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</si>
  <si>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</si>
  <si>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</si>
  <si>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</si>
  <si>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</si>
  <si>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</si>
  <si>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</si>
  <si>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</si>
  <si>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</si>
  <si>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</si>
  <si>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</si>
  <si>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</si>
  <si>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</si>
  <si>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</si>
  <si>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</si>
  <si>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</si>
  <si>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</si>
  <si>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</si>
  <si>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</si>
  <si>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</si>
  <si>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</si>
  <si>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</si>
  <si>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</si>
  <si>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</si>
  <si>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</si>
  <si>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</si>
  <si>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</si>
  <si>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</si>
  <si>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</si>
  <si>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</si>
  <si>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</si>
  <si>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</si>
  <si>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</si>
  <si>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</si>
  <si>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</si>
  <si>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</si>
  <si>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</si>
  <si>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</si>
  <si>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</si>
  <si>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</si>
  <si>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</si>
  <si>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</si>
  <si>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</si>
  <si>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</si>
  <si>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</si>
  <si>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</si>
  <si>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</si>
  <si>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</si>
  <si>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</si>
  <si>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</si>
  <si>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</si>
  <si>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</si>
  <si>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</si>
  <si>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</si>
  <si>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</si>
  <si>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</si>
  <si>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</si>
  <si>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기타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</si>
  <si>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</si>
  <si>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</si>
  <si>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</si>
  <si>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</si>
  <si>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</si>
  <si>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</si>
  <si>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</si>
  <si>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</si>
  <si>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</si>
  <si>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</si>
  <si>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</si>
  <si>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</si>
  <si>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</si>
  <si>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</si>
  <si>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</si>
  <si>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</si>
  <si>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</si>
  <si>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</si>
  <si>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</si>
  <si>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</si>
  <si>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</si>
  <si>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</si>
  <si>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</si>
  <si>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</si>
  <si>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</si>
  <si>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</si>
  <si>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</si>
  <si>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</si>
  <si>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</si>
  <si>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</si>
  <si>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</si>
  <si>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</si>
  <si>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</si>
  <si>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</si>
  <si>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</si>
  <si>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</si>
  <si>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</si>
  <si>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</si>
  <si>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10/4 8만입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</si>
  <si>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</si>
  <si>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</si>
  <si>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</si>
  <si>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</si>
  <si>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</si>
  <si>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</si>
  <si>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</si>
  <si>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</si>
  <si>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</si>
  <si>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</si>
  <si>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</si>
  <si>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</si>
  <si>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</si>
  <si>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</si>
  <si>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</si>
  <si>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</si>
  <si>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</si>
  <si>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</si>
  <si>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</si>
  <si>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</si>
  <si>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</si>
  <si>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</si>
  <si>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</si>
  <si>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</si>
  <si>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</si>
  <si>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</si>
  <si>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</si>
  <si>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</si>
  <si>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</si>
  <si>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</si>
  <si>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</si>
  <si>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</si>
  <si>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</si>
  <si>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</si>
  <si>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</si>
  <si>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</si>
  <si>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</si>
  <si>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</si>
  <si>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</si>
  <si>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</si>
  <si>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</si>
  <si>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</si>
  <si>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</si>
  <si>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</si>
  <si>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</si>
  <si>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</si>
  <si>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</si>
  <si>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</si>
  <si>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</si>
  <si>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</si>
  <si>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</si>
  <si>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</si>
  <si>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</si>
  <si>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</si>
  <si>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</si>
  <si>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</si>
  <si>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</si>
  <si>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</si>
  <si>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</si>
  <si>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</si>
  <si>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</si>
  <si>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</si>
  <si>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</si>
  <si>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</si>
  <si>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</si>
  <si>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</si>
  <si>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</si>
  <si>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</si>
  <si>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</si>
  <si>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</si>
  <si>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</si>
  <si>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</si>
  <si>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</si>
  <si>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</si>
  <si>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</si>
  <si>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</si>
  <si>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</si>
  <si>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</si>
  <si>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</si>
  <si>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</si>
  <si>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</si>
  <si>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</si>
  <si>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</si>
  <si>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</si>
  <si>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</si>
  <si>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</si>
  <si>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</si>
  <si>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</si>
  <si>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</si>
  <si>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</si>
  <si>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</si>
  <si>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</si>
  <si>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</si>
  <si>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</si>
  <si>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</si>
  <si>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</si>
  <si>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</si>
  <si>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</si>
  <si>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</si>
  <si>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</si>
  <si>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</si>
  <si>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</si>
  <si>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</si>
  <si>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</si>
  <si>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</si>
  <si>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</si>
  <si>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</si>
  <si>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</si>
  <si>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</si>
  <si>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</si>
  <si>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</si>
  <si>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</si>
  <si>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</si>
  <si>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</si>
  <si>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</si>
  <si>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</si>
  <si>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</si>
  <si>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</si>
  <si>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</si>
  <si>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</si>
  <si>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</si>
  <si>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</si>
  <si>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</si>
  <si>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</si>
  <si>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</si>
  <si>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</si>
  <si>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</si>
  <si>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</si>
  <si>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</si>
  <si>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</si>
  <si>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</si>
  <si>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</si>
  <si>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</si>
  <si>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</si>
  <si>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</si>
  <si>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</si>
  <si>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</si>
  <si>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</si>
  <si>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</si>
  <si>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</si>
  <si>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</si>
  <si>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</si>
  <si>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</si>
  <si>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</si>
  <si>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</si>
  <si>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</si>
  <si>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</si>
  <si>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</si>
  <si>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</si>
  <si>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</si>
  <si>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</si>
  <si>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</si>
  <si>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</si>
  <si>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</si>
  <si>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</si>
  <si>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</si>
  <si>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</si>
  <si>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</si>
  <si>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</si>
  <si>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</si>
  <si>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</si>
  <si>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</si>
  <si>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</si>
  <si>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</si>
  <si>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</si>
  <si>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</si>
  <si>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</si>
  <si>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</si>
  <si>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</si>
  <si>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</si>
  <si>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</si>
  <si>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</si>
  <si>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</si>
  <si>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</si>
  <si>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</si>
  <si>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</si>
  <si>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</si>
  <si>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</si>
  <si>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</si>
  <si>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</si>
  <si>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</si>
  <si>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</si>
  <si>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</si>
  <si>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</si>
  <si>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</si>
  <si>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</si>
  <si>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</si>
  <si>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</si>
  <si>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</si>
  <si>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</si>
  <si>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</si>
  <si>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</si>
  <si>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</si>
  <si>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2/26 72만입 12/8 만,12/18 8만입</t>
    <phoneticPr fontId="1" type="noConversion"/>
  </si>
  <si>
    <t>전액</t>
    <phoneticPr fontId="1" type="noConversion"/>
  </si>
  <si>
    <t>전액</t>
    <phoneticPr fontId="1" type="noConversion"/>
  </si>
  <si>
    <t>밀양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</si>
  <si>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</si>
  <si>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</si>
  <si>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</si>
  <si>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</si>
  <si>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</si>
  <si>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</si>
  <si>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</si>
  <si>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</si>
  <si>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</si>
  <si>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</si>
  <si>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</si>
  <si>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</si>
  <si>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</si>
  <si>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종민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</si>
  <si>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</si>
  <si>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</si>
  <si>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</si>
  <si>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</si>
  <si>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</si>
  <si>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</si>
  <si>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</si>
  <si>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</si>
  <si>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</si>
  <si>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</si>
  <si>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</si>
  <si>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</si>
  <si>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</si>
  <si>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</si>
  <si>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</si>
  <si>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</si>
  <si>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</si>
  <si>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</si>
  <si>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</si>
  <si>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</si>
  <si>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</si>
  <si>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</si>
  <si>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</si>
  <si>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</si>
  <si>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</si>
  <si>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</si>
  <si>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</si>
  <si>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</si>
  <si>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</si>
  <si>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</si>
  <si>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</si>
  <si>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</si>
  <si>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전액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</si>
  <si>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</si>
  <si>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</si>
  <si>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</si>
  <si>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</si>
  <si>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</si>
  <si>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</si>
  <si>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</si>
  <si>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</si>
  <si>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</si>
  <si>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</si>
  <si>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</si>
  <si>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고려대전</t>
  </si>
  <si>
    <t>고려대제전</t>
  </si>
  <si>
    <t>대전뿌리공원</t>
  </si>
  <si>
    <t>2~7</t>
  </si>
  <si>
    <t>위패</t>
  </si>
  <si>
    <t>재실 각</t>
  </si>
  <si>
    <t>汝明</t>
  </si>
  <si>
    <t>忠北 忠州市 同樂길 守義山</t>
  </si>
  <si>
    <t>재실</t>
  </si>
  <si>
    <t>문서</t>
  </si>
  <si>
    <t>사진</t>
  </si>
  <si>
    <t>문중묘원</t>
  </si>
  <si>
    <t>묘소</t>
  </si>
  <si>
    <t>우연 묘소</t>
  </si>
  <si>
    <t>가선대부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</si>
  <si>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</si>
  <si>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</si>
  <si>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</si>
  <si>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</si>
  <si>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</si>
  <si>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</si>
  <si>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</si>
  <si>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</si>
  <si>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</si>
  <si>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</si>
  <si>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</si>
  <si>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시조 예성군 위 린 영정</t>
    <phoneticPr fontId="1" type="noConversion"/>
  </si>
  <si>
    <t>위폐</t>
    <phoneticPr fontId="1" type="noConversion"/>
  </si>
  <si>
    <t>석씨문중비</t>
    <phoneticPr fontId="1" type="noConversion"/>
  </si>
  <si>
    <t>비석</t>
    <phoneticPr fontId="1" type="noConversion"/>
  </si>
  <si>
    <t>경의사재실</t>
    <phoneticPr fontId="1" type="noConversion"/>
  </si>
  <si>
    <t>창영 목포재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</si>
  <si>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</si>
  <si>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</si>
  <si>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</si>
  <si>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</si>
  <si>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</si>
  <si>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</si>
  <si>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승록대부 좌찬성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</si>
  <si>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</si>
  <si>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</si>
  <si>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</si>
  <si>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</si>
  <si>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</si>
  <si>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</si>
  <si>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</si>
  <si>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</si>
  <si>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</si>
  <si>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</si>
  <si>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</si>
  <si>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</si>
  <si>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</si>
  <si>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</si>
  <si>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</si>
  <si>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</si>
  <si>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</si>
  <si>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</si>
  <si>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</si>
  <si>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</si>
  <si>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</si>
  <si>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</si>
  <si>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</si>
  <si>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</si>
  <si>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</si>
  <si>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</si>
  <si>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</si>
  <si>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</si>
  <si>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</si>
  <si>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</si>
  <si>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</si>
  <si>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</si>
  <si>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</si>
  <si>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</si>
  <si>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</si>
  <si>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</si>
  <si>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</si>
  <si>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</si>
  <si>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</si>
  <si>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</si>
  <si>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</si>
  <si>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</si>
  <si>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</si>
  <si>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</si>
  <si>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</si>
  <si>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</si>
  <si>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</si>
  <si>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</si>
  <si>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</si>
  <si>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</si>
  <si>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</si>
  <si>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</si>
  <si>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</si>
  <si>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</si>
  <si>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</si>
  <si>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</si>
  <si>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</si>
  <si>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</si>
  <si>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</si>
  <si>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</si>
  <si>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</si>
  <si>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</si>
  <si>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</si>
  <si>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</si>
  <si>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</si>
  <si>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</si>
  <si>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</si>
  <si>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</si>
  <si>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 xml:space="preserve">11.31 8입, 4만입 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</si>
  <si>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</si>
  <si>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</si>
  <si>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</si>
  <si>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</si>
  <si>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</si>
  <si>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</si>
  <si>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</si>
  <si>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</si>
  <si>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</si>
  <si>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</si>
  <si>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</si>
  <si>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</si>
  <si>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</si>
  <si>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</si>
  <si>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</si>
  <si>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</si>
  <si>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</si>
  <si>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</si>
  <si>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</si>
  <si>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</si>
  <si>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</si>
  <si>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</si>
  <si>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</si>
  <si>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</si>
  <si>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</si>
  <si>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</si>
  <si>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</si>
  <si>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</si>
  <si>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</si>
  <si>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</si>
  <si>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</si>
  <si>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</si>
  <si>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</si>
  <si>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</si>
  <si>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</si>
  <si>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</si>
  <si>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</si>
  <si>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</si>
  <si>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</si>
  <si>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</si>
  <si>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</si>
  <si>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</si>
  <si>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</si>
  <si>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</si>
  <si>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</si>
  <si>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</si>
  <si>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</si>
  <si>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</si>
  <si>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</si>
  <si>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석윤원(성주문방문중)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</si>
  <si>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</si>
  <si>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</si>
  <si>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</si>
  <si>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</si>
  <si>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</si>
  <si>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</si>
  <si>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</si>
  <si>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</si>
  <si>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</si>
  <si>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</si>
  <si>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</si>
  <si>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</si>
  <si>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</si>
  <si>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</si>
  <si>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</si>
  <si>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1/9 202만입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</si>
  <si>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</si>
  <si>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</si>
  <si>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</si>
  <si>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</si>
  <si>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</si>
  <si>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2/11 12만입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</si>
  <si>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</si>
  <si>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</si>
  <si>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</si>
  <si>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</si>
  <si>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</si>
  <si>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</si>
  <si>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</si>
  <si>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</si>
  <si>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</si>
  <si>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</si>
  <si>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</si>
  <si>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</si>
  <si>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</si>
  <si>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</si>
  <si>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</si>
  <si>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</si>
  <si>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</si>
  <si>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</si>
  <si>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원수</t>
    <phoneticPr fontId="1" type="noConversion"/>
  </si>
  <si>
    <t>2/11 8만이1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</si>
  <si>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</si>
  <si>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</si>
  <si>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</si>
  <si>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</si>
  <si>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</si>
  <si>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</si>
  <si>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</si>
  <si>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</si>
  <si>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</si>
  <si>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</si>
  <si>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</si>
  <si>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</si>
  <si>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</si>
  <si>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</si>
  <si>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</si>
  <si>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</si>
  <si>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</si>
  <si>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</si>
  <si>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</si>
  <si>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</si>
  <si>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</si>
  <si>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</si>
  <si>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</si>
  <si>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</si>
  <si>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</si>
  <si>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</si>
  <si>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</si>
  <si>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</si>
  <si>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</si>
  <si>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</si>
  <si>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</si>
  <si>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</si>
  <si>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</si>
  <si>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</si>
  <si>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</si>
  <si>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</si>
  <si>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</si>
  <si>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</si>
  <si>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</si>
  <si>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</si>
  <si>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</si>
  <si>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</si>
  <si>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</si>
  <si>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</si>
  <si>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</si>
  <si>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</si>
  <si>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</si>
  <si>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</si>
  <si>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</si>
  <si>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</si>
  <si>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5/31.5 26만입,19,2.27 11만추가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</si>
  <si>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</si>
  <si>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</si>
  <si>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</si>
  <si>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</si>
  <si>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</si>
  <si>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</si>
  <si>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</si>
  <si>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</si>
  <si>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</si>
  <si>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</si>
  <si>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</si>
  <si>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 xml:space="preserve"> 李 太祖 御筆(1393년), 石 동업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</si>
  <si>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</si>
  <si>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</si>
  <si>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</si>
  <si>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</si>
  <si>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어필각비안치</t>
    <phoneticPr fontId="1" type="noConversion"/>
  </si>
  <si>
    <t>화보</t>
    <phoneticPr fontId="1" type="noConversion"/>
  </si>
  <si>
    <t>목표2400권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</si>
  <si>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</si>
  <si>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</si>
  <si>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</si>
  <si>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</si>
  <si>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</si>
  <si>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</si>
  <si>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</si>
  <si>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</si>
  <si>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</si>
  <si>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</si>
  <si>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</si>
  <si>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</si>
  <si>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</si>
  <si>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</si>
  <si>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</si>
  <si>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</si>
  <si>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</si>
  <si>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</si>
  <si>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</si>
  <si>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</si>
  <si>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</si>
  <si>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</si>
  <si>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</si>
  <si>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</si>
  <si>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</si>
  <si>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</si>
  <si>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</si>
  <si>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</si>
  <si>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</si>
  <si>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</si>
  <si>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</si>
  <si>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</si>
  <si>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</si>
  <si>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</si>
  <si>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</si>
  <si>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</si>
  <si>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</si>
  <si>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</si>
  <si>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</si>
  <si>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</si>
  <si>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</si>
  <si>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</si>
  <si>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</si>
  <si>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</si>
  <si>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</si>
  <si>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</si>
  <si>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</si>
  <si>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</si>
  <si>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</si>
  <si>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</si>
  <si>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</si>
  <si>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</si>
  <si>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</si>
  <si>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</si>
  <si>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</si>
  <si>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</si>
  <si>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</si>
  <si>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</si>
  <si>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</si>
  <si>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</si>
  <si>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</si>
  <si>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</si>
  <si>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</si>
  <si>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</si>
  <si>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</si>
  <si>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</si>
  <si>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</si>
  <si>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</si>
  <si>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</si>
  <si>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</si>
  <si>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</si>
  <si>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</si>
  <si>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</si>
  <si>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</si>
  <si>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</si>
  <si>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</si>
  <si>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</si>
  <si>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</si>
  <si>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</si>
  <si>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</si>
  <si>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</si>
  <si>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</si>
  <si>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</si>
  <si>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</si>
  <si>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</si>
  <si>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</si>
  <si>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</si>
  <si>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</si>
  <si>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</si>
  <si>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</si>
  <si>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</si>
  <si>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</si>
  <si>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666~670</t>
    <phoneticPr fontId="1" type="noConversion"/>
  </si>
  <si>
    <t>균호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</si>
  <si>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</si>
  <si>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</si>
  <si>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</si>
  <si>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</si>
  <si>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</si>
  <si>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</si>
  <si>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</si>
  <si>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</si>
  <si>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</si>
  <si>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</si>
  <si>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</si>
  <si>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</si>
  <si>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</si>
  <si>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</si>
  <si>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</si>
  <si>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</si>
  <si>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星州郡 船南面 道興里 眞木嶝 坐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</si>
  <si>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</si>
  <si>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</si>
  <si>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</si>
  <si>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</si>
  <si>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</si>
  <si>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</si>
  <si>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</si>
  <si>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</si>
  <si>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</si>
  <si>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</si>
  <si>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</si>
  <si>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</si>
  <si>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</si>
  <si>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</si>
  <si>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</si>
  <si>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</si>
  <si>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</si>
  <si>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</si>
  <si>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</si>
  <si>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</si>
  <si>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</si>
  <si>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</si>
  <si>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</si>
  <si>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</si>
  <si>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</si>
  <si>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</si>
  <si>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</si>
  <si>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</si>
  <si>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</si>
  <si>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</si>
  <si>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</si>
  <si>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</si>
  <si>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</si>
  <si>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</si>
  <si>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</si>
  <si>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</si>
  <si>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</si>
  <si>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</si>
  <si>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</si>
  <si>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</si>
  <si>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</si>
  <si>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</si>
  <si>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4/2 6만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</si>
  <si>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</si>
  <si>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</si>
  <si>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</si>
  <si>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</si>
  <si>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</si>
  <si>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 xml:space="preserve">  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</si>
  <si>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</si>
  <si>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</si>
  <si>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</si>
  <si>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</si>
  <si>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</si>
  <si>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</si>
  <si>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</si>
  <si>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</si>
  <si>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</si>
  <si>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</si>
  <si>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</si>
  <si>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</si>
  <si>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</si>
  <si>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</si>
  <si>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</si>
  <si>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</si>
  <si>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</si>
  <si>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</si>
  <si>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</si>
  <si>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</si>
  <si>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</si>
  <si>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</si>
  <si>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</si>
  <si>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</si>
  <si>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</si>
  <si>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</si>
  <si>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1910~1911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</si>
  <si>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</si>
  <si>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</si>
  <si>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</si>
  <si>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</si>
  <si>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</si>
  <si>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</si>
  <si>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</si>
  <si>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</si>
  <si>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</si>
  <si>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참판 청주</t>
    <phoneticPr fontId="1" type="noConversion"/>
  </si>
  <si>
    <t>재실</t>
    <phoneticPr fontId="1" type="noConversion"/>
  </si>
  <si>
    <t>15,16</t>
    <phoneticPr fontId="1" type="noConversion"/>
  </si>
  <si>
    <t>병조참판,판결사</t>
    <phoneticPr fontId="1" type="noConversion"/>
  </si>
  <si>
    <t>석감.석천수</t>
    <phoneticPr fontId="1" type="noConversion"/>
  </si>
  <si>
    <t>4/16일 15만</t>
    <phoneticPr fontId="1" type="noConversion"/>
  </si>
  <si>
    <t>충북 충주시 교동5길 25-1</t>
    <phoneticPr fontId="1" type="noConversion"/>
  </si>
  <si>
    <t xml:space="preserve">  </t>
    <phoneticPr fontId="1" type="noConversion"/>
  </si>
  <si>
    <t>1912~11915</t>
    <phoneticPr fontId="1" type="noConversion"/>
  </si>
  <si>
    <t>진수/세현</t>
    <phoneticPr fontId="1" type="noConversion"/>
  </si>
  <si>
    <t xml:space="preserve"> 합계1904권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</si>
  <si>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</si>
  <si>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</si>
  <si>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</si>
  <si>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</si>
  <si>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</si>
  <si>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</si>
  <si>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</si>
  <si>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</si>
  <si>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431만입/18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</si>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</sst>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6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>
      <alignment vertical="center"/>
    </xf>
    <xf numFmtId="41" fontId="10" fillId="0" borderId="20" xfId="1" applyFont="1" applyBorder="1" applyAlignment="1">
      <alignment horizontal="center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41" fontId="10" fillId="0" borderId="46" xfId="1" applyFont="1" applyBorder="1" applyAlignment="1">
      <alignment vertical="center"/>
    </xf>
    <xf numFmtId="41" fontId="10" fillId="0" borderId="35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36" xfId="0" applyFont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justify" vertical="center" wrapText="1"/>
    </xf>
    <xf numFmtId="0" fontId="19" fillId="0" borderId="36" xfId="0" applyFont="1" applyBorder="1" applyAlignment="1">
      <alignment horizontal="justify" vertical="center" wrapText="1"/>
    </xf>
    <xf numFmtId="0" fontId="19" fillId="0" borderId="36" xfId="0" applyFont="1" applyFill="1" applyBorder="1" applyAlignment="1">
      <alignment horizontal="justify" vertical="center" wrapText="1"/>
    </xf>
    <xf numFmtId="0" fontId="20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20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0" fillId="0" borderId="36" xfId="0" applyFont="1" applyBorder="1">
      <alignment vertical="center"/>
    </xf>
    <xf numFmtId="41" fontId="20" fillId="0" borderId="35" xfId="0" applyNumberFormat="1" applyFont="1" applyBorder="1">
      <alignment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0" fillId="0" borderId="0" xfId="1" applyFont="1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85" zoomScaleNormal="85" workbookViewId="0">
      <pane xSplit="17" ySplit="3" topLeftCell="R122" activePane="bottomRight" state="frozen"/>
      <selection pane="topRight" activeCell="R1" sqref="R1"/>
      <selection pane="bottomLeft" activeCell="A4" sqref="A4"/>
      <selection pane="bottomRight" activeCell="R135" sqref="R135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54" t="s">
        <v>9</v>
      </c>
      <c r="F2" s="255"/>
      <c r="G2" s="255"/>
      <c r="H2" s="256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160</v>
      </c>
      <c r="O111" s="51">
        <v>492</v>
      </c>
      <c r="P111" s="51"/>
      <c r="Q111" s="14"/>
      <c r="R111" t="s">
        <v>491</v>
      </c>
    </row>
    <row r="112" spans="1:18" ht="20.25" customHeight="1" x14ac:dyDescent="0.45">
      <c r="B112" s="72" t="s">
        <v>507</v>
      </c>
      <c r="D112" s="44" t="s">
        <v>508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506</v>
      </c>
    </row>
    <row r="113" spans="1:20" ht="20.25" customHeight="1" x14ac:dyDescent="0.45">
      <c r="A113">
        <v>180215</v>
      </c>
      <c r="B113" s="72" t="s">
        <v>544</v>
      </c>
      <c r="D113" s="44" t="s">
        <v>545</v>
      </c>
      <c r="E113" s="29">
        <v>3</v>
      </c>
      <c r="H113" s="29">
        <v>3</v>
      </c>
      <c r="I113" s="37">
        <v>3</v>
      </c>
      <c r="K113" s="29">
        <v>6</v>
      </c>
      <c r="R113" t="s">
        <v>566</v>
      </c>
    </row>
    <row r="114" spans="1:20" ht="20.25" customHeight="1" x14ac:dyDescent="0.45">
      <c r="A114">
        <v>180205</v>
      </c>
      <c r="B114">
        <v>114</v>
      </c>
      <c r="D114" s="44" t="s">
        <v>546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547</v>
      </c>
      <c r="D115" s="44" t="s">
        <v>548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1251</v>
      </c>
    </row>
    <row r="116" spans="1:20" ht="20.25" customHeight="1" x14ac:dyDescent="0.45">
      <c r="B116" t="s">
        <v>549</v>
      </c>
      <c r="D116" s="44" t="s">
        <v>550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596</v>
      </c>
    </row>
    <row r="117" spans="1:20" ht="20.25" customHeight="1" x14ac:dyDescent="0.45">
      <c r="B117">
        <v>118</v>
      </c>
      <c r="D117" s="44" t="s">
        <v>738</v>
      </c>
      <c r="E117" s="29">
        <v>1</v>
      </c>
      <c r="H117" s="29">
        <v>1</v>
      </c>
      <c r="I117" s="37">
        <v>1</v>
      </c>
      <c r="K117" s="29">
        <v>2</v>
      </c>
      <c r="R117" t="s">
        <v>728</v>
      </c>
    </row>
    <row r="118" spans="1:20" ht="20.25" customHeight="1" x14ac:dyDescent="0.45">
      <c r="B118">
        <v>119</v>
      </c>
      <c r="D118" s="44" t="s">
        <v>1298</v>
      </c>
      <c r="G118" s="29">
        <v>1</v>
      </c>
      <c r="H118" s="29">
        <v>1</v>
      </c>
    </row>
    <row r="123" spans="1:20" ht="20.25" customHeight="1" x14ac:dyDescent="0.45">
      <c r="A123" s="68" t="s">
        <v>509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1374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2</v>
      </c>
      <c r="N124" s="29">
        <v>24</v>
      </c>
      <c r="R124" t="s">
        <v>1137</v>
      </c>
    </row>
    <row r="125" spans="1:20" ht="20.25" customHeight="1" x14ac:dyDescent="0.45">
      <c r="A125">
        <v>180814</v>
      </c>
      <c r="B125" t="s">
        <v>1138</v>
      </c>
      <c r="D125" s="44" t="s">
        <v>1136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1146</v>
      </c>
    </row>
    <row r="126" spans="1:20" ht="20.25" customHeight="1" x14ac:dyDescent="0.45">
      <c r="B126">
        <v>163</v>
      </c>
      <c r="D126" s="44" t="s">
        <v>1372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1373</v>
      </c>
    </row>
    <row r="127" spans="1:20" ht="20.25" customHeight="1" x14ac:dyDescent="0.45">
      <c r="A127">
        <v>181204</v>
      </c>
      <c r="B127" t="s">
        <v>1418</v>
      </c>
      <c r="D127" s="44" t="s">
        <v>1419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1438</v>
      </c>
    </row>
    <row r="131" spans="1:20" s="119" customFormat="1" ht="20.25" customHeight="1" x14ac:dyDescent="0.45">
      <c r="A131" s="120" t="s">
        <v>510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24</v>
      </c>
      <c r="N131" s="123">
        <v>227</v>
      </c>
      <c r="O131" s="125">
        <v>799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1537</v>
      </c>
      <c r="D133" s="44" t="s">
        <v>1531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48</v>
      </c>
    </row>
    <row r="134" spans="1:20" ht="20.25" customHeight="1" x14ac:dyDescent="0.45">
      <c r="B134" t="s">
        <v>1532</v>
      </c>
      <c r="D134" s="44" t="s">
        <v>1533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24</v>
      </c>
    </row>
    <row r="135" spans="1:20" ht="20.25" customHeight="1" x14ac:dyDescent="0.45">
      <c r="B135" t="s">
        <v>1534</v>
      </c>
      <c r="D135" s="44" t="s">
        <v>1535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32</v>
      </c>
      <c r="R135" t="s">
        <v>1753</v>
      </c>
    </row>
    <row r="140" spans="1:20" ht="20.25" customHeight="1" x14ac:dyDescent="0.45">
      <c r="A140" s="220" t="s">
        <v>1536</v>
      </c>
      <c r="E140" s="29">
        <f>SUM(E131:E139)</f>
        <v>287</v>
      </c>
      <c r="F140" s="29">
        <f>SUM(F131:F139)</f>
        <v>46</v>
      </c>
      <c r="G140" s="29">
        <f>SUM(G131:G139)</f>
        <v>18</v>
      </c>
      <c r="H140" s="29">
        <f>SUM(E140:G140)</f>
        <v>351</v>
      </c>
      <c r="I140" s="37">
        <f t="shared" ref="I140:N140" si="1">SUM(I131:I139)</f>
        <v>333</v>
      </c>
      <c r="J140" s="29">
        <f t="shared" si="1"/>
        <v>0</v>
      </c>
      <c r="K140" s="29">
        <f t="shared" si="1"/>
        <v>666</v>
      </c>
      <c r="L140" s="37">
        <f t="shared" si="1"/>
        <v>27</v>
      </c>
      <c r="M140" s="29">
        <f t="shared" si="1"/>
        <v>26</v>
      </c>
      <c r="N140" s="29">
        <f t="shared" si="1"/>
        <v>331</v>
      </c>
      <c r="O140" s="41">
        <f>K140+N140</f>
        <v>997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1"/>
  <sheetViews>
    <sheetView zoomScaleNormal="100" workbookViewId="0">
      <pane xSplit="18" ySplit="3" topLeftCell="S74" activePane="bottomRight" state="frozen"/>
      <selection pane="topRight" activeCell="R1" sqref="R1"/>
      <selection pane="bottomLeft" activeCell="A4" sqref="A4"/>
      <selection pane="bottomRight" activeCell="R91" sqref="R91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11.58203125" style="41" customWidth="1"/>
    <col min="17" max="17" width="9.83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893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1963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380</v>
      </c>
      <c r="D4" s="55" t="s">
        <v>381</v>
      </c>
      <c r="G4">
        <v>1</v>
      </c>
      <c r="H4">
        <v>1</v>
      </c>
      <c r="M4">
        <v>1</v>
      </c>
      <c r="O4">
        <v>8</v>
      </c>
      <c r="P4" s="41" t="s">
        <v>462</v>
      </c>
    </row>
    <row r="5" spans="1:22" x14ac:dyDescent="0.45">
      <c r="B5" s="41">
        <v>2</v>
      </c>
      <c r="D5" s="55" t="s">
        <v>388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382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383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384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463</v>
      </c>
      <c r="Q8" s="83"/>
      <c r="R8" s="81"/>
      <c r="S8" s="83" t="s">
        <v>461</v>
      </c>
    </row>
    <row r="9" spans="1:22" x14ac:dyDescent="0.45">
      <c r="B9" s="41" t="s">
        <v>389</v>
      </c>
      <c r="C9" s="55" t="s">
        <v>386</v>
      </c>
      <c r="D9" s="55" t="s">
        <v>385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387</v>
      </c>
    </row>
    <row r="10" spans="1:22" x14ac:dyDescent="0.45">
      <c r="B10" s="41" t="s">
        <v>390</v>
      </c>
      <c r="C10" s="55" t="s">
        <v>413</v>
      </c>
      <c r="D10" s="55" t="s">
        <v>412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568</v>
      </c>
    </row>
    <row r="11" spans="1:22" x14ac:dyDescent="0.45">
      <c r="B11" s="41">
        <v>47</v>
      </c>
      <c r="D11" s="55" t="s">
        <v>391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411</v>
      </c>
      <c r="S11" s="41" t="s">
        <v>392</v>
      </c>
    </row>
    <row r="12" spans="1:22" x14ac:dyDescent="0.45">
      <c r="B12" s="41">
        <v>48</v>
      </c>
      <c r="C12" s="55" t="s">
        <v>415</v>
      </c>
      <c r="D12" s="55" t="s">
        <v>393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411</v>
      </c>
      <c r="S12" s="41" t="s">
        <v>394</v>
      </c>
    </row>
    <row r="13" spans="1:22" x14ac:dyDescent="0.45">
      <c r="B13" s="41" t="s">
        <v>395</v>
      </c>
      <c r="D13" s="55" t="s">
        <v>396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397</v>
      </c>
    </row>
    <row r="14" spans="1:22" x14ac:dyDescent="0.45">
      <c r="B14" s="41" t="s">
        <v>398</v>
      </c>
      <c r="D14" s="55" t="s">
        <v>399</v>
      </c>
      <c r="E14" s="41">
        <v>11</v>
      </c>
      <c r="H14">
        <v>11</v>
      </c>
      <c r="I14" s="41">
        <v>11</v>
      </c>
      <c r="K14">
        <v>22</v>
      </c>
      <c r="P14" s="41" t="s">
        <v>410</v>
      </c>
      <c r="S14" s="41" t="s">
        <v>400</v>
      </c>
    </row>
    <row r="15" spans="1:22" x14ac:dyDescent="0.45">
      <c r="B15" s="41" t="s">
        <v>401</v>
      </c>
      <c r="D15" s="55" t="s">
        <v>402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403</v>
      </c>
      <c r="V15" t="s">
        <v>710</v>
      </c>
    </row>
    <row r="16" spans="1:22" x14ac:dyDescent="0.45">
      <c r="B16" s="41" t="s">
        <v>404</v>
      </c>
      <c r="C16" s="55" t="s">
        <v>414</v>
      </c>
      <c r="D16" s="55" t="s">
        <v>405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495</v>
      </c>
    </row>
    <row r="17" spans="2:22" x14ac:dyDescent="0.45">
      <c r="B17" s="41" t="s">
        <v>406</v>
      </c>
      <c r="C17" s="55" t="s">
        <v>415</v>
      </c>
      <c r="D17" s="55" t="s">
        <v>407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8</v>
      </c>
      <c r="S17" s="41" t="s">
        <v>408</v>
      </c>
    </row>
    <row r="18" spans="2:22" x14ac:dyDescent="0.45">
      <c r="B18" s="83" t="s">
        <v>464</v>
      </c>
      <c r="C18" s="109" t="s">
        <v>465</v>
      </c>
      <c r="D18" s="109" t="s">
        <v>466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494</v>
      </c>
    </row>
    <row r="19" spans="2:22" x14ac:dyDescent="0.45">
      <c r="B19" s="41" t="s">
        <v>467</v>
      </c>
      <c r="C19" s="55" t="s">
        <v>468</v>
      </c>
      <c r="D19" s="55" t="s">
        <v>469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470</v>
      </c>
      <c r="D20" s="55" t="s">
        <v>471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472</v>
      </c>
      <c r="D21" s="55" t="s">
        <v>474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473</v>
      </c>
      <c r="D22" s="55" t="s">
        <v>475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476</v>
      </c>
      <c r="D23" s="55" t="s">
        <v>477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478</v>
      </c>
      <c r="D24" s="55" t="s">
        <v>479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480</v>
      </c>
      <c r="D25" s="55" t="s">
        <v>481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482</v>
      </c>
      <c r="D26" s="55" t="s">
        <v>483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485</v>
      </c>
      <c r="D27" s="55" t="s">
        <v>484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708</v>
      </c>
      <c r="C28" s="109"/>
      <c r="D28" s="109" t="s">
        <v>486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487</v>
      </c>
    </row>
    <row r="29" spans="2:22" x14ac:dyDescent="0.45">
      <c r="B29" s="41">
        <v>192</v>
      </c>
      <c r="D29" s="55" t="s">
        <v>488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489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490</v>
      </c>
      <c r="V30" s="81" t="s">
        <v>709</v>
      </c>
    </row>
    <row r="31" spans="2:22" s="84" customFormat="1" x14ac:dyDescent="0.45">
      <c r="B31" s="41" t="s">
        <v>511</v>
      </c>
      <c r="C31" s="55" t="s">
        <v>512</v>
      </c>
      <c r="D31" s="55" t="s">
        <v>513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514</v>
      </c>
    </row>
    <row r="32" spans="2:22" s="84" customFormat="1" x14ac:dyDescent="0.45">
      <c r="B32" s="41"/>
      <c r="C32" s="55" t="s">
        <v>582</v>
      </c>
      <c r="D32" s="55" t="s">
        <v>558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559</v>
      </c>
      <c r="T32" s="84" t="s">
        <v>600</v>
      </c>
      <c r="V32" s="84" t="s">
        <v>707</v>
      </c>
    </row>
    <row r="33" spans="1:23" s="84" customFormat="1" x14ac:dyDescent="0.45">
      <c r="B33" s="41" t="s">
        <v>581</v>
      </c>
      <c r="C33" s="55" t="s">
        <v>583</v>
      </c>
      <c r="D33" s="55" t="s">
        <v>585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586</v>
      </c>
      <c r="T33" s="84" t="s">
        <v>584</v>
      </c>
      <c r="W33" s="84" t="s">
        <v>587</v>
      </c>
    </row>
    <row r="34" spans="1:23" s="84" customFormat="1" x14ac:dyDescent="0.45">
      <c r="A34" s="84">
        <v>18.222000000000001</v>
      </c>
      <c r="B34" s="41" t="s">
        <v>597</v>
      </c>
      <c r="C34" s="55" t="s">
        <v>598</v>
      </c>
      <c r="D34" s="55" t="s">
        <v>599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747</v>
      </c>
    </row>
    <row r="35" spans="1:23" s="84" customFormat="1" x14ac:dyDescent="0.45">
      <c r="A35" s="84">
        <v>180305</v>
      </c>
      <c r="B35" s="41" t="s">
        <v>667</v>
      </c>
      <c r="C35" s="55" t="s">
        <v>414</v>
      </c>
      <c r="D35" s="55" t="s">
        <v>668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/>
      <c r="M35" s="72">
        <v>10</v>
      </c>
      <c r="N35" s="72"/>
      <c r="O35" s="72">
        <v>40</v>
      </c>
      <c r="P35" s="41"/>
      <c r="Q35" s="41"/>
      <c r="S35" s="41" t="s">
        <v>750</v>
      </c>
    </row>
    <row r="36" spans="1:23" s="84" customFormat="1" x14ac:dyDescent="0.45">
      <c r="B36" s="41">
        <v>358</v>
      </c>
      <c r="C36" s="55" t="s">
        <v>748</v>
      </c>
      <c r="D36" s="55" t="s">
        <v>749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771</v>
      </c>
      <c r="T36" s="84" t="s">
        <v>1926</v>
      </c>
    </row>
    <row r="37" spans="1:23" s="84" customFormat="1" x14ac:dyDescent="0.45">
      <c r="A37" s="84">
        <v>180320</v>
      </c>
      <c r="B37" s="41" t="s">
        <v>768</v>
      </c>
      <c r="C37" s="55" t="s">
        <v>769</v>
      </c>
      <c r="D37" s="55" t="s">
        <v>770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32</v>
      </c>
      <c r="P37" s="41"/>
      <c r="Q37" s="41"/>
      <c r="S37" s="41" t="s">
        <v>772</v>
      </c>
    </row>
    <row r="38" spans="1:23" s="84" customFormat="1" x14ac:dyDescent="0.45">
      <c r="B38" s="41" t="s">
        <v>777</v>
      </c>
      <c r="C38" s="55" t="s">
        <v>386</v>
      </c>
      <c r="D38" s="55" t="s">
        <v>778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779</v>
      </c>
    </row>
    <row r="39" spans="1:23" s="84" customFormat="1" x14ac:dyDescent="0.45">
      <c r="A39" s="72">
        <v>180406</v>
      </c>
      <c r="B39" s="41" t="s">
        <v>894</v>
      </c>
      <c r="C39" s="55" t="s">
        <v>895</v>
      </c>
      <c r="D39" s="55" t="s">
        <v>896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897</v>
      </c>
    </row>
    <row r="40" spans="1:23" s="84" customFormat="1" x14ac:dyDescent="0.45">
      <c r="A40" s="72">
        <v>180508</v>
      </c>
      <c r="B40" s="41" t="s">
        <v>947</v>
      </c>
      <c r="C40" s="55"/>
      <c r="D40" s="55" t="s">
        <v>948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1088</v>
      </c>
    </row>
    <row r="41" spans="1:23" s="84" customFormat="1" x14ac:dyDescent="0.45">
      <c r="A41" s="72">
        <v>180508</v>
      </c>
      <c r="B41" s="41" t="s">
        <v>949</v>
      </c>
      <c r="C41" s="55"/>
      <c r="D41" s="55" t="s">
        <v>950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1090</v>
      </c>
    </row>
    <row r="42" spans="1:23" s="84" customFormat="1" x14ac:dyDescent="0.45">
      <c r="A42" s="72">
        <v>180508</v>
      </c>
      <c r="B42" s="41" t="s">
        <v>951</v>
      </c>
      <c r="C42" s="55" t="s">
        <v>952</v>
      </c>
      <c r="D42" s="55" t="s">
        <v>778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953</v>
      </c>
    </row>
    <row r="43" spans="1:23" s="84" customFormat="1" x14ac:dyDescent="0.45">
      <c r="A43" s="72">
        <v>150509</v>
      </c>
      <c r="B43" s="41" t="s">
        <v>954</v>
      </c>
      <c r="C43" s="55" t="s">
        <v>955</v>
      </c>
      <c r="D43" s="55" t="s">
        <v>956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957</v>
      </c>
    </row>
    <row r="44" spans="1:23" s="84" customFormat="1" x14ac:dyDescent="0.45">
      <c r="A44" s="84">
        <v>180524</v>
      </c>
      <c r="B44" s="41" t="s">
        <v>965</v>
      </c>
      <c r="C44" s="55" t="s">
        <v>966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967</v>
      </c>
      <c r="S44" s="41" t="s">
        <v>983</v>
      </c>
    </row>
    <row r="45" spans="1:23" s="84" customFormat="1" x14ac:dyDescent="0.45">
      <c r="B45" s="41">
        <v>577</v>
      </c>
      <c r="C45" s="55" t="s">
        <v>968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975</v>
      </c>
    </row>
    <row r="46" spans="1:23" s="84" customFormat="1" x14ac:dyDescent="0.45">
      <c r="A46" s="72">
        <v>180618</v>
      </c>
      <c r="B46" s="41" t="s">
        <v>1004</v>
      </c>
      <c r="C46" s="55"/>
      <c r="D46" s="55" t="s">
        <v>1005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P46" s="41"/>
      <c r="Q46" s="41"/>
      <c r="S46" s="41" t="s">
        <v>1006</v>
      </c>
    </row>
    <row r="47" spans="1:23" s="84" customFormat="1" x14ac:dyDescent="0.45">
      <c r="A47" s="72">
        <v>180621</v>
      </c>
      <c r="B47" s="41">
        <v>581</v>
      </c>
      <c r="C47" s="55" t="s">
        <v>1008</v>
      </c>
      <c r="D47" s="55" t="s">
        <v>1009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1086</v>
      </c>
    </row>
    <row r="48" spans="1:23" x14ac:dyDescent="0.45">
      <c r="B48" s="41">
        <v>582</v>
      </c>
      <c r="D48" s="55" t="s">
        <v>1010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1087</v>
      </c>
    </row>
    <row r="49" spans="1:20" x14ac:dyDescent="0.45">
      <c r="B49" s="41">
        <v>583</v>
      </c>
      <c r="D49" s="55" t="s">
        <v>1011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1081</v>
      </c>
    </row>
    <row r="50" spans="1:20" x14ac:dyDescent="0.45">
      <c r="A50">
        <v>180628</v>
      </c>
      <c r="B50" s="41">
        <v>584</v>
      </c>
      <c r="C50" s="55" t="s">
        <v>1043</v>
      </c>
      <c r="D50" s="55" t="s">
        <v>1042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1082</v>
      </c>
    </row>
    <row r="51" spans="1:20" x14ac:dyDescent="0.45">
      <c r="B51" s="41" t="s">
        <v>1044</v>
      </c>
      <c r="C51" s="55" t="s">
        <v>1045</v>
      </c>
      <c r="D51" s="55" t="s">
        <v>1046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1083</v>
      </c>
    </row>
    <row r="52" spans="1:20" x14ac:dyDescent="0.45">
      <c r="B52" s="41" t="s">
        <v>1069</v>
      </c>
      <c r="D52" s="55" t="s">
        <v>1070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1108</v>
      </c>
    </row>
    <row r="53" spans="1:20" x14ac:dyDescent="0.45">
      <c r="A53">
        <v>180705</v>
      </c>
      <c r="B53" s="41">
        <v>590</v>
      </c>
      <c r="D53" s="55" t="s">
        <v>1102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1449</v>
      </c>
      <c r="S53" s="41" t="s">
        <v>1103</v>
      </c>
    </row>
    <row r="54" spans="1:20" x14ac:dyDescent="0.45">
      <c r="A54">
        <v>180710</v>
      </c>
      <c r="B54" s="41" t="s">
        <v>1104</v>
      </c>
      <c r="C54" s="55" t="s">
        <v>1105</v>
      </c>
      <c r="D54" s="55" t="s">
        <v>1106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1107</v>
      </c>
    </row>
    <row r="55" spans="1:20" x14ac:dyDescent="0.45">
      <c r="A55">
        <v>180806</v>
      </c>
      <c r="B55" s="41" t="s">
        <v>1122</v>
      </c>
      <c r="C55" s="55" t="s">
        <v>1123</v>
      </c>
      <c r="D55" s="55" t="s">
        <v>1124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1125</v>
      </c>
    </row>
    <row r="56" spans="1:20" x14ac:dyDescent="0.45">
      <c r="A56">
        <v>180808</v>
      </c>
      <c r="B56" s="41" t="s">
        <v>1129</v>
      </c>
      <c r="C56" s="55" t="s">
        <v>1150</v>
      </c>
      <c r="D56" s="55" t="s">
        <v>1130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1179</v>
      </c>
    </row>
    <row r="57" spans="1:20" x14ac:dyDescent="0.45">
      <c r="A57">
        <v>180911</v>
      </c>
      <c r="B57" s="41">
        <v>610</v>
      </c>
      <c r="C57" s="55" t="s">
        <v>1185</v>
      </c>
      <c r="D57" s="55" t="s">
        <v>1186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1196</v>
      </c>
    </row>
    <row r="58" spans="1:20" x14ac:dyDescent="0.45">
      <c r="A58">
        <v>181004</v>
      </c>
      <c r="B58" s="41" t="s">
        <v>1231</v>
      </c>
      <c r="C58" s="55" t="s">
        <v>1230</v>
      </c>
      <c r="D58" s="55" t="s">
        <v>1232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1459</v>
      </c>
    </row>
    <row r="59" spans="1:20" x14ac:dyDescent="0.45">
      <c r="B59" s="41">
        <v>613</v>
      </c>
      <c r="C59" s="55" t="s">
        <v>1230</v>
      </c>
      <c r="D59" s="55" t="s">
        <v>1233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1311</v>
      </c>
    </row>
    <row r="60" spans="1:20" x14ac:dyDescent="0.45">
      <c r="A60">
        <v>181010</v>
      </c>
      <c r="B60" s="41" t="s">
        <v>1256</v>
      </c>
      <c r="C60" s="55" t="s">
        <v>1257</v>
      </c>
      <c r="D60" s="55" t="s">
        <v>1258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/>
      <c r="N60" s="72"/>
      <c r="O60" s="72">
        <v>8</v>
      </c>
      <c r="S60" s="41" t="s">
        <v>1351</v>
      </c>
    </row>
    <row r="61" spans="1:20" x14ac:dyDescent="0.45">
      <c r="A61">
        <v>181011</v>
      </c>
      <c r="B61" s="41">
        <v>616</v>
      </c>
      <c r="C61" s="55" t="s">
        <v>1269</v>
      </c>
      <c r="D61" s="55" t="s">
        <v>1270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1271</v>
      </c>
    </row>
    <row r="62" spans="1:20" x14ac:dyDescent="0.45">
      <c r="A62">
        <v>181011</v>
      </c>
      <c r="B62" s="41" t="s">
        <v>1272</v>
      </c>
      <c r="C62" s="55" t="s">
        <v>1273</v>
      </c>
      <c r="D62" s="55" t="s">
        <v>1274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/>
      <c r="N62" s="72"/>
      <c r="O62" s="72"/>
      <c r="S62" s="41" t="s">
        <v>1368</v>
      </c>
      <c r="T62" t="s">
        <v>1275</v>
      </c>
    </row>
    <row r="63" spans="1:20" x14ac:dyDescent="0.45">
      <c r="A63">
        <v>181031</v>
      </c>
      <c r="B63" s="41" t="s">
        <v>1360</v>
      </c>
      <c r="C63" s="55" t="s">
        <v>1350</v>
      </c>
      <c r="D63" s="55" t="s">
        <v>1352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1349</v>
      </c>
    </row>
    <row r="64" spans="1:20" x14ac:dyDescent="0.45">
      <c r="A64">
        <v>181107</v>
      </c>
      <c r="B64" s="41">
        <v>630</v>
      </c>
      <c r="C64" s="55" t="s">
        <v>1361</v>
      </c>
      <c r="D64" s="55" t="s">
        <v>1362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1377</v>
      </c>
    </row>
    <row r="65" spans="1:19" x14ac:dyDescent="0.45">
      <c r="A65">
        <v>181115</v>
      </c>
      <c r="B65" s="41" t="s">
        <v>1385</v>
      </c>
      <c r="D65" s="55" t="s">
        <v>1375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1376</v>
      </c>
    </row>
    <row r="66" spans="1:19" x14ac:dyDescent="0.45">
      <c r="A66">
        <v>181120</v>
      </c>
      <c r="B66" s="41" t="s">
        <v>1460</v>
      </c>
      <c r="D66" s="55" t="s">
        <v>1378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1379</v>
      </c>
    </row>
    <row r="67" spans="1:19" x14ac:dyDescent="0.45">
      <c r="A67">
        <v>181127</v>
      </c>
      <c r="C67" s="55" t="s">
        <v>1431</v>
      </c>
      <c r="D67" s="55" t="s">
        <v>1432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1433</v>
      </c>
    </row>
    <row r="68" spans="1:19" x14ac:dyDescent="0.45">
      <c r="A68">
        <v>181212</v>
      </c>
      <c r="B68" s="41">
        <v>636</v>
      </c>
      <c r="C68" s="55" t="s">
        <v>1457</v>
      </c>
      <c r="D68" s="55" t="s">
        <v>1458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1469</v>
      </c>
    </row>
    <row r="69" spans="1:19" x14ac:dyDescent="0.45">
      <c r="A69">
        <v>180109</v>
      </c>
      <c r="B69" s="41">
        <v>637</v>
      </c>
      <c r="C69" s="55" t="s">
        <v>1542</v>
      </c>
      <c r="D69" s="55" t="s">
        <v>1543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O69" s="72"/>
      <c r="S69" s="41" t="s">
        <v>1664</v>
      </c>
    </row>
    <row r="70" spans="1:19" x14ac:dyDescent="0.45">
      <c r="A70">
        <v>190122</v>
      </c>
      <c r="B70" s="41" t="s">
        <v>1660</v>
      </c>
      <c r="C70" s="55" t="s">
        <v>1661</v>
      </c>
      <c r="D70" s="55" t="s">
        <v>1662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1787</v>
      </c>
    </row>
    <row r="71" spans="1:19" x14ac:dyDescent="0.45">
      <c r="B71" s="41">
        <v>641</v>
      </c>
      <c r="D71" s="55" t="s">
        <v>1663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1788</v>
      </c>
    </row>
    <row r="72" spans="1:19" x14ac:dyDescent="0.45">
      <c r="A72">
        <v>190124</v>
      </c>
      <c r="B72" s="41" t="s">
        <v>1665</v>
      </c>
      <c r="C72" s="55" t="s">
        <v>1666</v>
      </c>
      <c r="D72" s="55" t="s">
        <v>1667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1668</v>
      </c>
    </row>
    <row r="73" spans="1:19" x14ac:dyDescent="0.45">
      <c r="A73">
        <v>190214</v>
      </c>
      <c r="B73" s="41">
        <v>658</v>
      </c>
      <c r="C73" s="55" t="s">
        <v>1785</v>
      </c>
      <c r="D73" s="55" t="s">
        <v>1786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1799</v>
      </c>
    </row>
    <row r="74" spans="1:19" x14ac:dyDescent="0.45">
      <c r="A74">
        <v>190228</v>
      </c>
      <c r="B74" s="41">
        <v>659</v>
      </c>
      <c r="C74" s="55" t="s">
        <v>1997</v>
      </c>
      <c r="D74" s="55" t="s">
        <v>1858</v>
      </c>
      <c r="E74" s="41">
        <v>2</v>
      </c>
      <c r="F74" s="72"/>
      <c r="H74" s="72">
        <v>2</v>
      </c>
      <c r="I74" s="41">
        <v>2</v>
      </c>
      <c r="K74" s="72">
        <v>4</v>
      </c>
      <c r="M74" s="72"/>
      <c r="N74" s="72"/>
      <c r="O74" s="72"/>
      <c r="S74" s="41" t="s">
        <v>1859</v>
      </c>
    </row>
    <row r="75" spans="1:19" x14ac:dyDescent="0.45">
      <c r="A75">
        <v>190312</v>
      </c>
      <c r="B75" s="41" t="s">
        <v>1892</v>
      </c>
      <c r="C75" s="55" t="s">
        <v>1888</v>
      </c>
      <c r="D75" s="55" t="s">
        <v>1894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1890</v>
      </c>
    </row>
    <row r="76" spans="1:19" x14ac:dyDescent="0.45">
      <c r="B76" s="41">
        <v>663</v>
      </c>
      <c r="C76" s="55" t="s">
        <v>1893</v>
      </c>
      <c r="D76" s="55" t="s">
        <v>1889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1921</v>
      </c>
    </row>
    <row r="77" spans="1:19" x14ac:dyDescent="0.45">
      <c r="A77">
        <v>190316</v>
      </c>
      <c r="B77" s="41">
        <v>664</v>
      </c>
      <c r="C77" s="55" t="s">
        <v>1908</v>
      </c>
      <c r="D77" s="55" t="s">
        <v>1907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1920</v>
      </c>
    </row>
    <row r="78" spans="1:19" x14ac:dyDescent="0.45">
      <c r="A78">
        <v>190319</v>
      </c>
      <c r="B78" s="41">
        <v>665</v>
      </c>
      <c r="C78" s="55" t="s">
        <v>1913</v>
      </c>
      <c r="D78" s="55" t="s">
        <v>1914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1922</v>
      </c>
      <c r="S78" s="41" t="s">
        <v>1998</v>
      </c>
    </row>
    <row r="79" spans="1:19" x14ac:dyDescent="0.45">
      <c r="A79">
        <v>190326</v>
      </c>
      <c r="B79" s="41" t="s">
        <v>1942</v>
      </c>
      <c r="D79" s="55" t="s">
        <v>1943</v>
      </c>
      <c r="E79" s="41">
        <v>7</v>
      </c>
      <c r="F79" s="72"/>
      <c r="H79" s="72">
        <v>7</v>
      </c>
      <c r="I79" s="41">
        <v>7</v>
      </c>
      <c r="K79" s="72">
        <v>14</v>
      </c>
      <c r="L79" s="41">
        <v>1</v>
      </c>
      <c r="M79" s="72"/>
      <c r="N79" s="72"/>
      <c r="O79" s="72">
        <v>15</v>
      </c>
      <c r="S79" s="41" t="s">
        <v>2065</v>
      </c>
    </row>
    <row r="80" spans="1:19" x14ac:dyDescent="0.45">
      <c r="A80">
        <v>190326</v>
      </c>
      <c r="B80" s="41">
        <v>671</v>
      </c>
      <c r="C80" s="55" t="s">
        <v>1947</v>
      </c>
      <c r="D80" s="55" t="s">
        <v>1948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2067</v>
      </c>
    </row>
    <row r="81" spans="1:19" x14ac:dyDescent="0.45">
      <c r="A81">
        <v>190331</v>
      </c>
      <c r="B81" s="41">
        <v>672</v>
      </c>
      <c r="C81" s="55" t="s">
        <v>1986</v>
      </c>
      <c r="D81" s="55" t="s">
        <v>1987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1988</v>
      </c>
    </row>
    <row r="82" spans="1:19" x14ac:dyDescent="0.45">
      <c r="A82">
        <v>190402</v>
      </c>
      <c r="B82" s="41">
        <v>673</v>
      </c>
      <c r="C82" s="55" t="s">
        <v>1993</v>
      </c>
      <c r="D82" s="55" t="s">
        <v>1994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2000</v>
      </c>
    </row>
    <row r="83" spans="1:19" x14ac:dyDescent="0.45">
      <c r="A83">
        <v>190403</v>
      </c>
      <c r="B83" s="41" t="s">
        <v>2005</v>
      </c>
      <c r="D83" s="55" t="s">
        <v>2008</v>
      </c>
      <c r="H83" s="72"/>
      <c r="L83" s="41">
        <v>1</v>
      </c>
      <c r="O83" s="72">
        <v>15</v>
      </c>
      <c r="S83" s="41" t="s">
        <v>2006</v>
      </c>
    </row>
    <row r="84" spans="1:19" x14ac:dyDescent="0.45">
      <c r="A84">
        <v>190410</v>
      </c>
      <c r="B84" s="41">
        <v>674</v>
      </c>
      <c r="C84" s="55" t="s">
        <v>2020</v>
      </c>
      <c r="D84" s="55" t="s">
        <v>2021</v>
      </c>
      <c r="E84" s="41">
        <v>1</v>
      </c>
      <c r="H84" s="72">
        <v>1</v>
      </c>
      <c r="I84" s="41">
        <v>1</v>
      </c>
      <c r="K84">
        <v>2</v>
      </c>
      <c r="O84" s="72"/>
      <c r="S84" s="41" t="s">
        <v>2068</v>
      </c>
    </row>
    <row r="85" spans="1:19" x14ac:dyDescent="0.45">
      <c r="A85">
        <v>190423</v>
      </c>
      <c r="B85" s="41">
        <v>675</v>
      </c>
      <c r="C85" s="55" t="s">
        <v>2071</v>
      </c>
      <c r="D85" s="55" t="s">
        <v>2072</v>
      </c>
      <c r="E85" s="41">
        <v>2</v>
      </c>
      <c r="F85" s="72">
        <v>1</v>
      </c>
      <c r="H85" s="72">
        <v>3</v>
      </c>
      <c r="I85" s="41">
        <v>3</v>
      </c>
      <c r="K85">
        <v>6</v>
      </c>
      <c r="O85" s="72"/>
      <c r="S85" s="41" t="s">
        <v>2073</v>
      </c>
    </row>
    <row r="86" spans="1:19" x14ac:dyDescent="0.45">
      <c r="H86" s="72"/>
      <c r="O86" s="72"/>
    </row>
    <row r="87" spans="1:19" x14ac:dyDescent="0.45">
      <c r="H87" s="72"/>
      <c r="O87" s="72"/>
    </row>
    <row r="88" spans="1:19" ht="17.5" thickBot="1" x14ac:dyDescent="0.5"/>
    <row r="89" spans="1:19" ht="21.5" thickBot="1" x14ac:dyDescent="0.5">
      <c r="A89" s="108" t="s">
        <v>409</v>
      </c>
      <c r="B89" s="192"/>
      <c r="C89" s="193"/>
      <c r="D89" s="193"/>
      <c r="E89" s="192">
        <f t="shared" ref="E89:L89" si="0">SUM(E4:E88)</f>
        <v>932</v>
      </c>
      <c r="F89" s="194">
        <f t="shared" si="0"/>
        <v>254</v>
      </c>
      <c r="G89" s="194">
        <f t="shared" si="0"/>
        <v>87</v>
      </c>
      <c r="H89" s="194">
        <f t="shared" si="0"/>
        <v>1273</v>
      </c>
      <c r="I89" s="192">
        <f t="shared" si="0"/>
        <v>1186</v>
      </c>
      <c r="J89" s="195">
        <f t="shared" si="0"/>
        <v>2</v>
      </c>
      <c r="K89" s="194">
        <f t="shared" si="0"/>
        <v>2375</v>
      </c>
      <c r="L89" s="192">
        <f t="shared" si="0"/>
        <v>37</v>
      </c>
      <c r="M89" s="252">
        <f>SUM((M3:M88))</f>
        <v>71</v>
      </c>
      <c r="N89" s="252">
        <v>1</v>
      </c>
      <c r="O89" s="194">
        <f>SUM(O5:O88)</f>
        <v>642</v>
      </c>
      <c r="P89" s="192">
        <f>K89+O89</f>
        <v>3017</v>
      </c>
      <c r="Q89" s="192"/>
      <c r="R89" s="196"/>
    </row>
    <row r="90" spans="1:19" x14ac:dyDescent="0.45">
      <c r="B90" s="41">
        <v>9</v>
      </c>
      <c r="D90" s="55" t="s">
        <v>416</v>
      </c>
      <c r="F90">
        <v>1</v>
      </c>
      <c r="H90">
        <v>1</v>
      </c>
      <c r="I90" s="41">
        <v>1</v>
      </c>
      <c r="K90">
        <v>2</v>
      </c>
    </row>
    <row r="91" spans="1:19" x14ac:dyDescent="0.45">
      <c r="B91" s="41">
        <v>10</v>
      </c>
      <c r="D91" s="55" t="s">
        <v>417</v>
      </c>
      <c r="E91" s="41">
        <v>2</v>
      </c>
      <c r="F91">
        <v>1</v>
      </c>
      <c r="H91">
        <v>3</v>
      </c>
      <c r="I91" s="41">
        <v>3</v>
      </c>
      <c r="K91">
        <v>6</v>
      </c>
    </row>
    <row r="92" spans="1:19" x14ac:dyDescent="0.45">
      <c r="B92" s="105" t="s">
        <v>418</v>
      </c>
      <c r="D92" s="55" t="s">
        <v>419</v>
      </c>
      <c r="F92">
        <v>1</v>
      </c>
      <c r="H92">
        <v>1</v>
      </c>
      <c r="I92" s="41">
        <v>1</v>
      </c>
      <c r="K92">
        <v>2</v>
      </c>
      <c r="R92" s="253"/>
    </row>
    <row r="93" spans="1:19" x14ac:dyDescent="0.45">
      <c r="B93" s="41">
        <v>11</v>
      </c>
      <c r="D93" s="55" t="s">
        <v>420</v>
      </c>
      <c r="E93" s="41">
        <v>2</v>
      </c>
      <c r="F93">
        <v>1</v>
      </c>
      <c r="H93">
        <v>3</v>
      </c>
      <c r="I93" s="41">
        <v>3</v>
      </c>
      <c r="K93">
        <v>6</v>
      </c>
    </row>
    <row r="94" spans="1:19" x14ac:dyDescent="0.45">
      <c r="B94" s="41">
        <v>12</v>
      </c>
      <c r="D94" s="55" t="s">
        <v>421</v>
      </c>
      <c r="F94">
        <v>1</v>
      </c>
      <c r="H94">
        <v>1</v>
      </c>
      <c r="I94" s="41">
        <v>1</v>
      </c>
      <c r="K94">
        <v>2</v>
      </c>
    </row>
    <row r="95" spans="1:19" x14ac:dyDescent="0.45">
      <c r="B95" s="41">
        <v>13</v>
      </c>
      <c r="D95" s="55" t="s">
        <v>422</v>
      </c>
      <c r="E95" s="41">
        <v>2</v>
      </c>
      <c r="F95">
        <v>1</v>
      </c>
      <c r="H95">
        <v>3</v>
      </c>
      <c r="I95" s="41">
        <v>3</v>
      </c>
      <c r="K95">
        <v>6</v>
      </c>
      <c r="M95" s="72">
        <v>1</v>
      </c>
      <c r="N95" s="72"/>
      <c r="O95" s="72">
        <v>4</v>
      </c>
    </row>
    <row r="96" spans="1:19" x14ac:dyDescent="0.45">
      <c r="B96" s="41">
        <v>14</v>
      </c>
      <c r="D96" s="55" t="s">
        <v>423</v>
      </c>
      <c r="E96" s="41">
        <v>1</v>
      </c>
      <c r="F96">
        <v>1</v>
      </c>
      <c r="H96">
        <v>2</v>
      </c>
      <c r="I96" s="41">
        <v>2</v>
      </c>
      <c r="K96">
        <v>4</v>
      </c>
    </row>
    <row r="97" spans="2:15" x14ac:dyDescent="0.45">
      <c r="B97" s="41">
        <v>15</v>
      </c>
      <c r="D97" s="55" t="s">
        <v>424</v>
      </c>
      <c r="E97" s="41">
        <v>3</v>
      </c>
      <c r="F97">
        <v>1</v>
      </c>
      <c r="H97">
        <v>3</v>
      </c>
      <c r="I97" s="41">
        <v>3</v>
      </c>
      <c r="K97">
        <v>6</v>
      </c>
    </row>
    <row r="98" spans="2:15" x14ac:dyDescent="0.45">
      <c r="B98" s="41">
        <v>16</v>
      </c>
      <c r="D98" s="55" t="s">
        <v>425</v>
      </c>
      <c r="E98" s="41">
        <v>1</v>
      </c>
      <c r="F98">
        <v>1</v>
      </c>
      <c r="H98">
        <v>2</v>
      </c>
      <c r="I98" s="41">
        <v>2</v>
      </c>
      <c r="K98">
        <v>4</v>
      </c>
    </row>
    <row r="99" spans="2:15" x14ac:dyDescent="0.45">
      <c r="B99" s="41">
        <v>17</v>
      </c>
      <c r="D99" s="55" t="s">
        <v>426</v>
      </c>
      <c r="E99" s="41">
        <v>1</v>
      </c>
      <c r="F99">
        <v>1</v>
      </c>
      <c r="H99">
        <v>2</v>
      </c>
      <c r="I99" s="41">
        <v>2</v>
      </c>
      <c r="K99">
        <v>4</v>
      </c>
    </row>
    <row r="100" spans="2:15" x14ac:dyDescent="0.45">
      <c r="B100" s="41">
        <v>18</v>
      </c>
      <c r="D100" s="55" t="s">
        <v>427</v>
      </c>
      <c r="E100" s="41">
        <v>1</v>
      </c>
      <c r="H100">
        <v>1</v>
      </c>
      <c r="I100" s="41">
        <v>1</v>
      </c>
      <c r="K100">
        <v>2</v>
      </c>
    </row>
    <row r="101" spans="2:15" x14ac:dyDescent="0.45">
      <c r="B101" s="41">
        <v>19</v>
      </c>
      <c r="D101" s="55" t="s">
        <v>428</v>
      </c>
      <c r="E101" s="41">
        <v>1</v>
      </c>
      <c r="H101">
        <v>1</v>
      </c>
      <c r="I101" s="41">
        <v>1</v>
      </c>
      <c r="K101">
        <v>2</v>
      </c>
    </row>
    <row r="102" spans="2:15" x14ac:dyDescent="0.45">
      <c r="B102" s="41">
        <v>20</v>
      </c>
      <c r="D102" s="55" t="s">
        <v>429</v>
      </c>
      <c r="F102">
        <v>1</v>
      </c>
      <c r="H102">
        <v>1</v>
      </c>
      <c r="I102" s="41">
        <v>1</v>
      </c>
      <c r="K102">
        <v>2</v>
      </c>
    </row>
    <row r="103" spans="2:15" x14ac:dyDescent="0.45">
      <c r="B103" s="41">
        <v>21</v>
      </c>
      <c r="D103" s="55" t="s">
        <v>430</v>
      </c>
      <c r="E103" s="41">
        <v>1</v>
      </c>
      <c r="H103">
        <v>1</v>
      </c>
      <c r="I103" s="41">
        <v>1</v>
      </c>
      <c r="K103">
        <v>2</v>
      </c>
    </row>
    <row r="104" spans="2:15" x14ac:dyDescent="0.45">
      <c r="B104" s="41">
        <v>22</v>
      </c>
      <c r="D104" s="55" t="s">
        <v>431</v>
      </c>
      <c r="G104">
        <v>1</v>
      </c>
      <c r="H104">
        <v>1</v>
      </c>
    </row>
    <row r="105" spans="2:15" x14ac:dyDescent="0.45">
      <c r="B105" s="41">
        <v>23</v>
      </c>
      <c r="D105" s="55" t="s">
        <v>432</v>
      </c>
      <c r="E105" s="41">
        <v>2</v>
      </c>
      <c r="F105">
        <v>1</v>
      </c>
      <c r="H105">
        <v>3</v>
      </c>
      <c r="I105" s="41">
        <v>3</v>
      </c>
      <c r="K105">
        <v>6</v>
      </c>
      <c r="L105" s="41">
        <v>1</v>
      </c>
      <c r="O105">
        <v>8</v>
      </c>
    </row>
    <row r="106" spans="2:15" x14ac:dyDescent="0.45">
      <c r="B106" s="41">
        <v>24</v>
      </c>
      <c r="D106" s="55" t="s">
        <v>433</v>
      </c>
      <c r="E106" s="41">
        <v>1</v>
      </c>
      <c r="H106">
        <v>1</v>
      </c>
      <c r="I106" s="41">
        <v>1</v>
      </c>
      <c r="K106">
        <v>2</v>
      </c>
    </row>
    <row r="107" spans="2:15" x14ac:dyDescent="0.45">
      <c r="B107" s="41">
        <v>25</v>
      </c>
      <c r="D107" s="55" t="s">
        <v>434</v>
      </c>
      <c r="E107" s="41">
        <v>2</v>
      </c>
      <c r="F107">
        <v>1</v>
      </c>
      <c r="H107">
        <v>3</v>
      </c>
      <c r="I107" s="41">
        <v>3</v>
      </c>
      <c r="K107">
        <v>6</v>
      </c>
      <c r="M107" s="72">
        <v>1</v>
      </c>
      <c r="N107" s="72"/>
      <c r="O107" s="72">
        <v>4</v>
      </c>
    </row>
    <row r="108" spans="2:15" x14ac:dyDescent="0.45">
      <c r="B108" s="41">
        <v>26</v>
      </c>
      <c r="D108" s="55" t="s">
        <v>435</v>
      </c>
      <c r="E108" s="41">
        <v>1</v>
      </c>
      <c r="H108">
        <v>1</v>
      </c>
      <c r="I108" s="41">
        <v>1</v>
      </c>
      <c r="K108">
        <v>2</v>
      </c>
    </row>
    <row r="109" spans="2:15" x14ac:dyDescent="0.45">
      <c r="B109" s="41">
        <v>27</v>
      </c>
      <c r="D109" s="55" t="s">
        <v>436</v>
      </c>
      <c r="G109">
        <v>1</v>
      </c>
      <c r="H109">
        <v>1</v>
      </c>
    </row>
    <row r="110" spans="2:15" x14ac:dyDescent="0.45">
      <c r="B110" s="41">
        <v>28</v>
      </c>
      <c r="D110" s="55" t="s">
        <v>437</v>
      </c>
      <c r="E110" s="41">
        <v>1</v>
      </c>
      <c r="H110">
        <v>1</v>
      </c>
      <c r="I110" s="41">
        <v>1</v>
      </c>
      <c r="K110">
        <v>2</v>
      </c>
    </row>
    <row r="111" spans="2:15" x14ac:dyDescent="0.45">
      <c r="B111" s="41">
        <v>29</v>
      </c>
      <c r="D111" s="55" t="s">
        <v>438</v>
      </c>
      <c r="E111" s="41">
        <v>1</v>
      </c>
      <c r="I111" s="41">
        <v>1</v>
      </c>
      <c r="K111">
        <v>2</v>
      </c>
      <c r="M111">
        <v>1</v>
      </c>
      <c r="O111">
        <v>4</v>
      </c>
    </row>
    <row r="112" spans="2:15" x14ac:dyDescent="0.45">
      <c r="B112" s="41">
        <v>30</v>
      </c>
      <c r="D112" s="55" t="s">
        <v>439</v>
      </c>
      <c r="E112" s="41">
        <v>1</v>
      </c>
      <c r="H112">
        <v>1</v>
      </c>
      <c r="I112" s="41">
        <v>1</v>
      </c>
      <c r="K112">
        <v>2</v>
      </c>
    </row>
    <row r="113" spans="2:15" x14ac:dyDescent="0.45">
      <c r="B113" s="41">
        <v>31</v>
      </c>
      <c r="D113" s="55" t="s">
        <v>440</v>
      </c>
      <c r="E113" s="41">
        <v>1</v>
      </c>
      <c r="F113">
        <v>1</v>
      </c>
      <c r="H113">
        <v>2</v>
      </c>
      <c r="I113" s="41">
        <v>2</v>
      </c>
      <c r="K113">
        <v>4</v>
      </c>
    </row>
    <row r="114" spans="2:15" x14ac:dyDescent="0.45">
      <c r="B114" s="41">
        <v>32</v>
      </c>
      <c r="D114" s="55" t="s">
        <v>441</v>
      </c>
      <c r="F114">
        <v>1</v>
      </c>
      <c r="H114">
        <v>1</v>
      </c>
      <c r="I114" s="41">
        <v>1</v>
      </c>
      <c r="K114">
        <v>2</v>
      </c>
    </row>
    <row r="115" spans="2:15" x14ac:dyDescent="0.45">
      <c r="B115" s="41">
        <v>33</v>
      </c>
      <c r="D115" s="55" t="s">
        <v>442</v>
      </c>
      <c r="E115" s="41">
        <v>1</v>
      </c>
      <c r="F115">
        <v>1</v>
      </c>
      <c r="H115">
        <v>2</v>
      </c>
      <c r="I115" s="41">
        <v>2</v>
      </c>
      <c r="K115">
        <v>4</v>
      </c>
    </row>
    <row r="116" spans="2:15" x14ac:dyDescent="0.45">
      <c r="B116" s="41">
        <v>34</v>
      </c>
      <c r="D116" s="55" t="s">
        <v>443</v>
      </c>
      <c r="E116" s="41">
        <v>1</v>
      </c>
      <c r="F116">
        <v>1</v>
      </c>
      <c r="H116">
        <v>2</v>
      </c>
      <c r="I116" s="41">
        <v>2</v>
      </c>
      <c r="K116">
        <v>4</v>
      </c>
    </row>
    <row r="117" spans="2:15" x14ac:dyDescent="0.45">
      <c r="B117" s="41">
        <v>35</v>
      </c>
      <c r="D117" s="55" t="s">
        <v>444</v>
      </c>
      <c r="E117" s="41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36</v>
      </c>
      <c r="D118" s="55" t="s">
        <v>445</v>
      </c>
      <c r="E118" s="41">
        <v>2</v>
      </c>
      <c r="F118">
        <v>1</v>
      </c>
      <c r="H118">
        <v>3</v>
      </c>
      <c r="I118" s="41">
        <v>3</v>
      </c>
      <c r="K118">
        <v>6</v>
      </c>
    </row>
    <row r="119" spans="2:15" x14ac:dyDescent="0.45">
      <c r="B119" s="41">
        <v>37</v>
      </c>
      <c r="D119" s="55" t="s">
        <v>436</v>
      </c>
      <c r="G119">
        <v>1</v>
      </c>
      <c r="H119">
        <v>1</v>
      </c>
    </row>
    <row r="120" spans="2:15" x14ac:dyDescent="0.45">
      <c r="B120" s="41">
        <v>38</v>
      </c>
      <c r="D120" s="55" t="s">
        <v>446</v>
      </c>
      <c r="E120" s="41">
        <v>1</v>
      </c>
      <c r="H120">
        <v>1</v>
      </c>
      <c r="I120" s="41">
        <v>1</v>
      </c>
      <c r="K120">
        <v>2</v>
      </c>
    </row>
    <row r="121" spans="2:15" x14ac:dyDescent="0.45">
      <c r="B121" s="41">
        <v>39</v>
      </c>
      <c r="D121" s="55" t="s">
        <v>447</v>
      </c>
      <c r="E121" s="41">
        <v>1</v>
      </c>
      <c r="F121">
        <v>1</v>
      </c>
      <c r="H121">
        <v>2</v>
      </c>
      <c r="I121" s="41">
        <v>2</v>
      </c>
      <c r="K121">
        <v>4</v>
      </c>
    </row>
    <row r="122" spans="2:15" x14ac:dyDescent="0.45">
      <c r="B122" s="41">
        <v>40</v>
      </c>
      <c r="D122" s="55" t="s">
        <v>448</v>
      </c>
      <c r="M122">
        <v>1</v>
      </c>
      <c r="O122">
        <v>4</v>
      </c>
    </row>
    <row r="123" spans="2:15" x14ac:dyDescent="0.45">
      <c r="B123" s="41">
        <v>41</v>
      </c>
      <c r="D123" s="55" t="s">
        <v>449</v>
      </c>
      <c r="G123">
        <v>1</v>
      </c>
      <c r="H123">
        <v>1</v>
      </c>
    </row>
    <row r="124" spans="2:15" x14ac:dyDescent="0.45">
      <c r="B124" s="41">
        <v>42</v>
      </c>
      <c r="D124" s="55" t="s">
        <v>416</v>
      </c>
    </row>
    <row r="125" spans="2:15" x14ac:dyDescent="0.45">
      <c r="B125" s="41">
        <v>43</v>
      </c>
      <c r="D125" s="55" t="s">
        <v>419</v>
      </c>
    </row>
    <row r="126" spans="2:15" x14ac:dyDescent="0.45">
      <c r="B126" s="41">
        <v>44</v>
      </c>
      <c r="D126" s="55" t="s">
        <v>420</v>
      </c>
      <c r="E126" s="41">
        <v>2</v>
      </c>
      <c r="F126">
        <v>1</v>
      </c>
      <c r="H126">
        <v>3</v>
      </c>
      <c r="I126" s="41">
        <v>3</v>
      </c>
      <c r="K126">
        <v>6</v>
      </c>
    </row>
    <row r="127" spans="2:15" x14ac:dyDescent="0.45">
      <c r="B127" s="41">
        <v>45</v>
      </c>
      <c r="D127" s="55" t="s">
        <v>450</v>
      </c>
      <c r="M127">
        <v>1</v>
      </c>
      <c r="O127">
        <v>4</v>
      </c>
    </row>
    <row r="128" spans="2:15" x14ac:dyDescent="0.45">
      <c r="B128" s="41">
        <v>46</v>
      </c>
      <c r="D128" s="55" t="s">
        <v>451</v>
      </c>
      <c r="G128">
        <v>1</v>
      </c>
      <c r="H128">
        <v>1</v>
      </c>
    </row>
    <row r="130" spans="1:19" x14ac:dyDescent="0.45">
      <c r="E130" s="41">
        <f>SUM(E90:E129)</f>
        <v>34</v>
      </c>
      <c r="F130">
        <f>SUM(F90:F129)</f>
        <v>20</v>
      </c>
      <c r="G130">
        <f>SUM(G90:G129)</f>
        <v>5</v>
      </c>
      <c r="H130">
        <f>SUM(E130:G130)</f>
        <v>59</v>
      </c>
      <c r="I130" s="41">
        <v>54</v>
      </c>
      <c r="K130">
        <v>108</v>
      </c>
      <c r="M130" s="72"/>
      <c r="N130" s="72"/>
      <c r="O130" s="72"/>
      <c r="S130" s="41" t="s">
        <v>567</v>
      </c>
    </row>
    <row r="131" spans="1:19" x14ac:dyDescent="0.45">
      <c r="A131" t="s">
        <v>452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2"/>
  <sheetViews>
    <sheetView zoomScale="92" zoomScaleNormal="92" workbookViewId="0">
      <pane xSplit="17" ySplit="3" topLeftCell="R182" activePane="bottomRight" state="frozen"/>
      <selection pane="topRight" activeCell="R1" sqref="R1"/>
      <selection pane="bottomLeft" activeCell="A4" sqref="A4"/>
      <selection pane="bottomRight" activeCell="S187" sqref="S187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6" width="7.75" style="41" customWidth="1"/>
    <col min="18" max="18" width="20.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57" t="s">
        <v>141</v>
      </c>
      <c r="Q2" s="258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292</v>
      </c>
      <c r="H3" s="22" t="s">
        <v>3</v>
      </c>
      <c r="I3" s="18" t="s">
        <v>16</v>
      </c>
      <c r="J3" s="18" t="s">
        <v>214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293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R30" t="s">
        <v>1687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871</v>
      </c>
      <c r="S32" t="s">
        <v>872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24</v>
      </c>
      <c r="R35" t="s">
        <v>212</v>
      </c>
    </row>
    <row r="36" spans="1:18" x14ac:dyDescent="0.45">
      <c r="B36" s="96" t="s">
        <v>231</v>
      </c>
      <c r="C36" s="90" t="s">
        <v>213</v>
      </c>
      <c r="D36" s="57" t="s">
        <v>219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215</v>
      </c>
    </row>
    <row r="37" spans="1:18" x14ac:dyDescent="0.45">
      <c r="B37" s="96" t="s">
        <v>920</v>
      </c>
      <c r="D37" s="57" t="s">
        <v>921</v>
      </c>
      <c r="E37" s="41">
        <v>2</v>
      </c>
      <c r="H37" s="72">
        <v>2</v>
      </c>
      <c r="I37" s="41">
        <v>2</v>
      </c>
      <c r="K37" s="72">
        <v>4</v>
      </c>
      <c r="R37" s="187"/>
    </row>
    <row r="38" spans="1:18" ht="17.5" thickBot="1" x14ac:dyDescent="0.5">
      <c r="B38" s="96" t="s">
        <v>230</v>
      </c>
      <c r="C38" s="90" t="s">
        <v>213</v>
      </c>
      <c r="D38" s="57" t="s">
        <v>220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216</v>
      </c>
    </row>
    <row r="39" spans="1:18" x14ac:dyDescent="0.45">
      <c r="B39" s="96" t="s">
        <v>232</v>
      </c>
      <c r="C39" s="90" t="s">
        <v>217</v>
      </c>
      <c r="D39" s="57" t="s">
        <v>221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218</v>
      </c>
    </row>
    <row r="40" spans="1:18" x14ac:dyDescent="0.45">
      <c r="B40" s="96" t="s">
        <v>233</v>
      </c>
      <c r="C40" s="90" t="s">
        <v>205</v>
      </c>
      <c r="D40" s="57" t="s">
        <v>222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223</v>
      </c>
    </row>
    <row r="41" spans="1:18" x14ac:dyDescent="0.45">
      <c r="B41" s="96" t="s">
        <v>234</v>
      </c>
      <c r="C41" s="90" t="s">
        <v>225</v>
      </c>
      <c r="D41" s="57" t="s">
        <v>226</v>
      </c>
      <c r="E41" s="41">
        <v>2</v>
      </c>
      <c r="H41" s="72">
        <v>2</v>
      </c>
      <c r="I41" s="41">
        <v>2</v>
      </c>
      <c r="K41" s="72">
        <v>4</v>
      </c>
      <c r="R41" s="72" t="s">
        <v>224</v>
      </c>
    </row>
    <row r="42" spans="1:18" x14ac:dyDescent="0.45">
      <c r="A42">
        <v>180118</v>
      </c>
      <c r="B42" s="96" t="s">
        <v>235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870</v>
      </c>
    </row>
    <row r="43" spans="1:18" x14ac:dyDescent="0.45">
      <c r="A43">
        <v>171012</v>
      </c>
      <c r="B43" s="96" t="s">
        <v>236</v>
      </c>
      <c r="C43" s="90" t="s">
        <v>229</v>
      </c>
      <c r="D43" s="57" t="s">
        <v>227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228</v>
      </c>
    </row>
    <row r="44" spans="1:18" x14ac:dyDescent="0.45">
      <c r="B44" s="95" t="s">
        <v>241</v>
      </c>
      <c r="C44" s="91" t="s">
        <v>237</v>
      </c>
      <c r="D44" s="82" t="s">
        <v>238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8</v>
      </c>
      <c r="O44" s="83"/>
      <c r="P44" s="83"/>
      <c r="Q44" s="81"/>
      <c r="R44" s="81" t="s">
        <v>239</v>
      </c>
    </row>
    <row r="45" spans="1:18" x14ac:dyDescent="0.45">
      <c r="B45" s="96" t="s">
        <v>242</v>
      </c>
      <c r="C45" s="90" t="s">
        <v>243</v>
      </c>
      <c r="D45" s="57" t="s">
        <v>244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245</v>
      </c>
      <c r="D46" s="57" t="s">
        <v>246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8</v>
      </c>
    </row>
    <row r="47" spans="1:18" x14ac:dyDescent="0.45">
      <c r="B47" s="96" t="s">
        <v>247</v>
      </c>
      <c r="D47" s="57" t="s">
        <v>248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249</v>
      </c>
      <c r="D48" s="57" t="s">
        <v>250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1</v>
      </c>
      <c r="N48">
        <v>8</v>
      </c>
    </row>
    <row r="49" spans="1:18" x14ac:dyDescent="0.45">
      <c r="B49" s="96" t="s">
        <v>251</v>
      </c>
      <c r="D49" s="57" t="s">
        <v>252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8</v>
      </c>
    </row>
    <row r="50" spans="1:18" x14ac:dyDescent="0.45">
      <c r="B50" s="96" t="s">
        <v>253</v>
      </c>
      <c r="D50" s="57" t="s">
        <v>254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16</v>
      </c>
    </row>
    <row r="51" spans="1:18" x14ac:dyDescent="0.45">
      <c r="B51" s="96" t="s">
        <v>256</v>
      </c>
      <c r="D51" s="57" t="s">
        <v>255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257</v>
      </c>
      <c r="D52" s="57" t="s">
        <v>258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260</v>
      </c>
      <c r="D53" s="57" t="s">
        <v>259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261</v>
      </c>
      <c r="D54" s="57" t="s">
        <v>262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4</v>
      </c>
    </row>
    <row r="55" spans="1:18" x14ac:dyDescent="0.45">
      <c r="B55" s="96" t="s">
        <v>263</v>
      </c>
      <c r="D55" s="57" t="s">
        <v>264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265</v>
      </c>
      <c r="D56" s="57" t="s">
        <v>267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268</v>
      </c>
      <c r="D57" s="57" t="s">
        <v>266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269</v>
      </c>
      <c r="D58" s="57" t="s">
        <v>270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271</v>
      </c>
      <c r="D59" s="57" t="s">
        <v>272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273</v>
      </c>
      <c r="D60" s="57" t="s">
        <v>274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4</v>
      </c>
    </row>
    <row r="61" spans="1:18" x14ac:dyDescent="0.45">
      <c r="B61" s="96" t="s">
        <v>275</v>
      </c>
      <c r="D61" s="57" t="s">
        <v>276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4</v>
      </c>
    </row>
    <row r="62" spans="1:18" x14ac:dyDescent="0.45">
      <c r="B62" s="96" t="s">
        <v>277</v>
      </c>
      <c r="D62" s="57" t="s">
        <v>278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4</v>
      </c>
    </row>
    <row r="63" spans="1:18" x14ac:dyDescent="0.45">
      <c r="B63" s="96" t="s">
        <v>279</v>
      </c>
      <c r="D63" s="57" t="s">
        <v>280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281</v>
      </c>
      <c r="C64" s="91"/>
      <c r="D64" s="82" t="s">
        <v>282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/>
      <c r="P64" s="83"/>
      <c r="Q64" s="81"/>
      <c r="R64" t="s">
        <v>283</v>
      </c>
    </row>
    <row r="65" spans="1:18" x14ac:dyDescent="0.45">
      <c r="B65" s="96" t="s">
        <v>284</v>
      </c>
      <c r="C65" s="90" t="s">
        <v>290</v>
      </c>
      <c r="D65" s="57" t="s">
        <v>285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16</v>
      </c>
      <c r="R65" t="s">
        <v>286</v>
      </c>
    </row>
    <row r="66" spans="1:18" x14ac:dyDescent="0.45">
      <c r="B66" s="96" t="s">
        <v>289</v>
      </c>
      <c r="C66" s="90" t="s">
        <v>291</v>
      </c>
      <c r="D66" s="57" t="s">
        <v>288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287</v>
      </c>
    </row>
    <row r="67" spans="1:18" x14ac:dyDescent="0.45">
      <c r="B67" s="96" t="s">
        <v>294</v>
      </c>
      <c r="C67" s="90" t="s">
        <v>295</v>
      </c>
      <c r="D67" s="57" t="s">
        <v>296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297</v>
      </c>
    </row>
    <row r="68" spans="1:18" x14ac:dyDescent="0.45">
      <c r="B68" s="96">
        <v>598</v>
      </c>
      <c r="C68" s="90" t="s">
        <v>299</v>
      </c>
      <c r="D68" s="57" t="s">
        <v>298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304</v>
      </c>
    </row>
    <row r="69" spans="1:18" x14ac:dyDescent="0.45">
      <c r="B69" s="96">
        <v>599</v>
      </c>
      <c r="D69" s="57" t="s">
        <v>300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304</v>
      </c>
    </row>
    <row r="70" spans="1:18" x14ac:dyDescent="0.45">
      <c r="B70" s="96" t="s">
        <v>302</v>
      </c>
      <c r="D70" s="57" t="s">
        <v>301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304</v>
      </c>
    </row>
    <row r="71" spans="1:18" x14ac:dyDescent="0.45">
      <c r="B71" s="96">
        <v>602</v>
      </c>
      <c r="D71" s="57" t="s">
        <v>305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306</v>
      </c>
    </row>
    <row r="72" spans="1:18" x14ac:dyDescent="0.45">
      <c r="B72" s="96">
        <v>603</v>
      </c>
      <c r="D72" s="57" t="s">
        <v>307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308</v>
      </c>
    </row>
    <row r="73" spans="1:18" x14ac:dyDescent="0.45">
      <c r="B73" s="96">
        <v>604</v>
      </c>
      <c r="D73" s="57" t="s">
        <v>309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570</v>
      </c>
    </row>
    <row r="74" spans="1:18" x14ac:dyDescent="0.45">
      <c r="B74" s="96">
        <v>605</v>
      </c>
      <c r="D74" s="57" t="s">
        <v>310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569</v>
      </c>
    </row>
    <row r="75" spans="1:18" x14ac:dyDescent="0.45">
      <c r="A75">
        <v>171226</v>
      </c>
      <c r="B75" s="96">
        <v>606</v>
      </c>
      <c r="D75" s="57" t="s">
        <v>311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312</v>
      </c>
    </row>
    <row r="76" spans="1:18" x14ac:dyDescent="0.45">
      <c r="B76" s="96">
        <v>607</v>
      </c>
      <c r="D76" s="57" t="s">
        <v>313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314</v>
      </c>
    </row>
    <row r="77" spans="1:18" x14ac:dyDescent="0.45">
      <c r="B77" s="96" t="s">
        <v>315</v>
      </c>
      <c r="D77" s="57" t="s">
        <v>316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354</v>
      </c>
    </row>
    <row r="78" spans="1:18" x14ac:dyDescent="0.45">
      <c r="A78">
        <v>171226</v>
      </c>
      <c r="B78" s="96" t="s">
        <v>317</v>
      </c>
      <c r="D78" s="57" t="s">
        <v>318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312</v>
      </c>
    </row>
    <row r="79" spans="1:18" x14ac:dyDescent="0.45">
      <c r="B79" s="96" t="s">
        <v>319</v>
      </c>
      <c r="C79" s="90" t="s">
        <v>320</v>
      </c>
      <c r="D79" s="57" t="s">
        <v>321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322</v>
      </c>
    </row>
    <row r="80" spans="1:18" x14ac:dyDescent="0.45">
      <c r="B80" s="96" t="s">
        <v>323</v>
      </c>
      <c r="C80" s="90" t="s">
        <v>324</v>
      </c>
      <c r="D80" s="57" t="s">
        <v>325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326</v>
      </c>
    </row>
    <row r="81" spans="1:18" x14ac:dyDescent="0.45">
      <c r="A81">
        <v>1710</v>
      </c>
      <c r="B81" s="96" t="s">
        <v>340</v>
      </c>
      <c r="C81" s="90" t="s">
        <v>299</v>
      </c>
      <c r="D81" s="57" t="s">
        <v>339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343</v>
      </c>
    </row>
    <row r="82" spans="1:18" x14ac:dyDescent="0.45">
      <c r="B82" s="96" t="s">
        <v>341</v>
      </c>
      <c r="D82" s="57" t="s">
        <v>342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576</v>
      </c>
    </row>
    <row r="83" spans="1:18" x14ac:dyDescent="0.45">
      <c r="B83" s="96">
        <v>634</v>
      </c>
      <c r="D83" s="57" t="s">
        <v>453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303</v>
      </c>
    </row>
    <row r="84" spans="1:18" x14ac:dyDescent="0.45">
      <c r="A84">
        <v>180208</v>
      </c>
      <c r="B84" s="96">
        <v>635</v>
      </c>
      <c r="D84" s="57" t="s">
        <v>501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505</v>
      </c>
    </row>
    <row r="85" spans="1:18" x14ac:dyDescent="0.45">
      <c r="B85" s="96" t="s">
        <v>502</v>
      </c>
      <c r="C85" s="90" t="s">
        <v>503</v>
      </c>
      <c r="D85" s="57" t="s">
        <v>504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573</v>
      </c>
    </row>
    <row r="86" spans="1:18" x14ac:dyDescent="0.45">
      <c r="B86" s="96">
        <v>641</v>
      </c>
      <c r="C86" s="90" t="s">
        <v>515</v>
      </c>
      <c r="D86" s="57" t="s">
        <v>518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574</v>
      </c>
    </row>
    <row r="87" spans="1:18" x14ac:dyDescent="0.45">
      <c r="B87" s="96" t="s">
        <v>516</v>
      </c>
      <c r="D87" s="57" t="s">
        <v>517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519</v>
      </c>
    </row>
    <row r="88" spans="1:18" x14ac:dyDescent="0.45">
      <c r="B88" s="96">
        <v>645</v>
      </c>
      <c r="C88" s="90" t="s">
        <v>520</v>
      </c>
      <c r="D88" s="57" t="s">
        <v>521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522</v>
      </c>
    </row>
    <row r="89" spans="1:18" x14ac:dyDescent="0.45">
      <c r="B89" s="96" t="s">
        <v>525</v>
      </c>
      <c r="C89" s="90" t="s">
        <v>515</v>
      </c>
      <c r="D89" s="57" t="s">
        <v>523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524</v>
      </c>
    </row>
    <row r="90" spans="1:18" x14ac:dyDescent="0.45">
      <c r="B90" s="96" t="s">
        <v>533</v>
      </c>
      <c r="C90" s="90" t="s">
        <v>534</v>
      </c>
      <c r="D90" s="57" t="s">
        <v>535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536</v>
      </c>
    </row>
    <row r="91" spans="1:18" x14ac:dyDescent="0.45">
      <c r="B91" s="96" t="s">
        <v>541</v>
      </c>
      <c r="C91" s="90" t="s">
        <v>217</v>
      </c>
      <c r="D91" s="57" t="s">
        <v>542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543</v>
      </c>
    </row>
    <row r="92" spans="1:18" x14ac:dyDescent="0.45">
      <c r="A92">
        <v>180222</v>
      </c>
      <c r="B92" s="96" t="s">
        <v>577</v>
      </c>
      <c r="C92" s="90" t="s">
        <v>578</v>
      </c>
      <c r="D92" s="57" t="s">
        <v>579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580</v>
      </c>
    </row>
    <row r="93" spans="1:18" x14ac:dyDescent="0.45">
      <c r="A93">
        <v>180227</v>
      </c>
      <c r="B93" s="96" t="s">
        <v>601</v>
      </c>
      <c r="C93" s="90" t="s">
        <v>602</v>
      </c>
      <c r="D93" s="57" t="s">
        <v>603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36</v>
      </c>
      <c r="R93" t="s">
        <v>604</v>
      </c>
    </row>
    <row r="94" spans="1:18" x14ac:dyDescent="0.45">
      <c r="A94">
        <v>180227</v>
      </c>
      <c r="B94" s="96" t="s">
        <v>605</v>
      </c>
      <c r="C94" s="90" t="s">
        <v>606</v>
      </c>
      <c r="D94" s="57" t="s">
        <v>607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24</v>
      </c>
      <c r="R94" t="s">
        <v>746</v>
      </c>
    </row>
    <row r="95" spans="1:18" x14ac:dyDescent="0.45">
      <c r="A95">
        <v>180305</v>
      </c>
      <c r="B95" s="96" t="s">
        <v>660</v>
      </c>
      <c r="C95" s="90" t="s">
        <v>662</v>
      </c>
      <c r="D95" s="57" t="s">
        <v>661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663</v>
      </c>
    </row>
    <row r="96" spans="1:18" x14ac:dyDescent="0.45">
      <c r="A96">
        <v>180305</v>
      </c>
      <c r="B96" s="96" t="s">
        <v>669</v>
      </c>
      <c r="C96" s="90" t="s">
        <v>662</v>
      </c>
      <c r="D96" s="57" t="s">
        <v>670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4</v>
      </c>
      <c r="R96" t="s">
        <v>691</v>
      </c>
    </row>
    <row r="97" spans="1:18" x14ac:dyDescent="0.45">
      <c r="B97" s="96" t="s">
        <v>678</v>
      </c>
      <c r="C97" s="90" t="s">
        <v>679</v>
      </c>
      <c r="D97" s="57" t="s">
        <v>680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M97" s="72">
        <v>7</v>
      </c>
      <c r="N97" s="72">
        <v>56</v>
      </c>
      <c r="O97" s="41" t="s">
        <v>1519</v>
      </c>
      <c r="R97" s="132" t="s">
        <v>1518</v>
      </c>
    </row>
    <row r="98" spans="1:18" x14ac:dyDescent="0.45">
      <c r="B98" s="96" t="s">
        <v>702</v>
      </c>
      <c r="C98" s="90" t="s">
        <v>688</v>
      </c>
      <c r="D98" s="57" t="s">
        <v>689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690</v>
      </c>
    </row>
    <row r="99" spans="1:18" x14ac:dyDescent="0.45">
      <c r="B99" s="96" t="s">
        <v>703</v>
      </c>
      <c r="D99" s="57" t="s">
        <v>704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706</v>
      </c>
    </row>
    <row r="100" spans="1:18" x14ac:dyDescent="0.45">
      <c r="B100" s="96">
        <v>759</v>
      </c>
      <c r="D100" s="57" t="s">
        <v>705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18" x14ac:dyDescent="0.45">
      <c r="A101">
        <v>180306</v>
      </c>
      <c r="B101" s="96" t="s">
        <v>696</v>
      </c>
      <c r="C101" s="90" t="s">
        <v>688</v>
      </c>
      <c r="D101" s="57" t="s">
        <v>697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698</v>
      </c>
    </row>
    <row r="102" spans="1:18" x14ac:dyDescent="0.45">
      <c r="B102" s="96" t="s">
        <v>718</v>
      </c>
      <c r="C102" s="90" t="s">
        <v>719</v>
      </c>
      <c r="D102" s="57" t="s">
        <v>720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721</v>
      </c>
    </row>
    <row r="103" spans="1:18" x14ac:dyDescent="0.45">
      <c r="B103" s="96">
        <v>798</v>
      </c>
      <c r="D103" s="57" t="s">
        <v>732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18" x14ac:dyDescent="0.45">
      <c r="B104" s="96">
        <v>799</v>
      </c>
      <c r="C104" s="90" t="s">
        <v>751</v>
      </c>
      <c r="D104" s="57" t="s">
        <v>752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1</v>
      </c>
      <c r="N104" s="72">
        <v>4</v>
      </c>
      <c r="R104" t="s">
        <v>753</v>
      </c>
    </row>
    <row r="105" spans="1:18" x14ac:dyDescent="0.45">
      <c r="B105" s="96" t="s">
        <v>757</v>
      </c>
      <c r="C105" s="90" t="s">
        <v>758</v>
      </c>
      <c r="D105" s="57" t="s">
        <v>759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760</v>
      </c>
    </row>
    <row r="106" spans="1:18" x14ac:dyDescent="0.45">
      <c r="A106">
        <v>180320</v>
      </c>
      <c r="B106" s="96" t="s">
        <v>764</v>
      </c>
      <c r="C106" s="90" t="s">
        <v>765</v>
      </c>
      <c r="D106" s="57" t="s">
        <v>766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767</v>
      </c>
    </row>
    <row r="107" spans="1:18" x14ac:dyDescent="0.45">
      <c r="B107" s="96" t="s">
        <v>774</v>
      </c>
      <c r="D107" s="57" t="s">
        <v>775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776</v>
      </c>
    </row>
    <row r="108" spans="1:18" x14ac:dyDescent="0.45">
      <c r="A108">
        <v>180324</v>
      </c>
      <c r="B108" s="96" t="s">
        <v>873</v>
      </c>
      <c r="C108" s="90" t="s">
        <v>874</v>
      </c>
      <c r="D108" s="57" t="s">
        <v>875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18" x14ac:dyDescent="0.45">
      <c r="B109" s="96" t="s">
        <v>877</v>
      </c>
      <c r="D109" s="57" t="s">
        <v>876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18" x14ac:dyDescent="0.45">
      <c r="B110" s="96" t="s">
        <v>878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18" x14ac:dyDescent="0.45">
      <c r="B111" s="96" t="s">
        <v>879</v>
      </c>
      <c r="D111" s="57" t="s">
        <v>880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18" x14ac:dyDescent="0.45">
      <c r="B112" s="96" t="s">
        <v>881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922</v>
      </c>
    </row>
    <row r="113" spans="1:19" x14ac:dyDescent="0.45">
      <c r="B113" s="96" t="s">
        <v>882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883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1262</v>
      </c>
    </row>
    <row r="115" spans="1:19" x14ac:dyDescent="0.45">
      <c r="B115" s="96" t="s">
        <v>891</v>
      </c>
      <c r="C115" s="90" t="s">
        <v>688</v>
      </c>
      <c r="D115" t="s">
        <v>766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907</v>
      </c>
    </row>
    <row r="116" spans="1:19" x14ac:dyDescent="0.45">
      <c r="A116">
        <v>180424</v>
      </c>
      <c r="B116" s="96">
        <v>1461</v>
      </c>
      <c r="C116" s="90" t="s">
        <v>901</v>
      </c>
      <c r="D116" s="85" t="s">
        <v>900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906</v>
      </c>
    </row>
    <row r="117" spans="1:19" x14ac:dyDescent="0.45">
      <c r="A117">
        <v>180417</v>
      </c>
      <c r="B117" s="96" t="s">
        <v>902</v>
      </c>
      <c r="C117" s="90" t="s">
        <v>903</v>
      </c>
      <c r="D117" s="85" t="s">
        <v>904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905</v>
      </c>
      <c r="S117" t="s">
        <v>976</v>
      </c>
    </row>
    <row r="118" spans="1:19" x14ac:dyDescent="0.45">
      <c r="A118">
        <v>180426</v>
      </c>
      <c r="B118" s="96" t="s">
        <v>916</v>
      </c>
      <c r="C118" s="90" t="s">
        <v>917</v>
      </c>
      <c r="D118" s="85" t="s">
        <v>918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919</v>
      </c>
    </row>
    <row r="119" spans="1:19" x14ac:dyDescent="0.45">
      <c r="A119">
        <v>180501</v>
      </c>
      <c r="B119" s="96">
        <v>1489</v>
      </c>
      <c r="D119" s="85" t="s">
        <v>927</v>
      </c>
      <c r="F119" s="72"/>
      <c r="G119">
        <v>1</v>
      </c>
      <c r="H119" s="72">
        <v>1</v>
      </c>
      <c r="K119" s="72"/>
      <c r="M119" s="72"/>
      <c r="N119" s="72"/>
      <c r="R119" t="s">
        <v>991</v>
      </c>
      <c r="S119" t="s">
        <v>1363</v>
      </c>
    </row>
    <row r="120" spans="1:19" x14ac:dyDescent="0.45">
      <c r="A120">
        <v>180529</v>
      </c>
      <c r="B120" s="96" t="s">
        <v>977</v>
      </c>
      <c r="C120" s="90" t="s">
        <v>978</v>
      </c>
      <c r="D120" s="85" t="s">
        <v>979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997</v>
      </c>
    </row>
    <row r="121" spans="1:19" x14ac:dyDescent="0.45">
      <c r="A121">
        <v>180531</v>
      </c>
      <c r="B121" s="96">
        <v>1498</v>
      </c>
      <c r="C121" s="90" t="s">
        <v>985</v>
      </c>
      <c r="D121" s="85" t="s">
        <v>986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998</v>
      </c>
    </row>
    <row r="122" spans="1:19" x14ac:dyDescent="0.45">
      <c r="A122">
        <v>180605</v>
      </c>
      <c r="B122" s="96" t="s">
        <v>992</v>
      </c>
      <c r="C122" s="90" t="s">
        <v>993</v>
      </c>
      <c r="D122" s="85" t="s">
        <v>995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994</v>
      </c>
      <c r="R122" t="s">
        <v>996</v>
      </c>
    </row>
    <row r="123" spans="1:19" x14ac:dyDescent="0.45">
      <c r="A123">
        <v>180626</v>
      </c>
      <c r="B123" s="96" t="s">
        <v>1012</v>
      </c>
      <c r="C123" s="90" t="s">
        <v>1013</v>
      </c>
      <c r="D123" s="85" t="s">
        <v>1014</v>
      </c>
      <c r="E123" s="41">
        <v>8</v>
      </c>
      <c r="F123" s="72">
        <v>5</v>
      </c>
      <c r="G123">
        <v>1</v>
      </c>
      <c r="H123" s="72">
        <v>14</v>
      </c>
      <c r="I123" s="41">
        <v>13</v>
      </c>
      <c r="K123" s="72">
        <v>26</v>
      </c>
      <c r="M123" s="72">
        <v>2</v>
      </c>
      <c r="N123" s="72">
        <v>8</v>
      </c>
      <c r="R123" t="s">
        <v>1015</v>
      </c>
    </row>
    <row r="124" spans="1:19" x14ac:dyDescent="0.45">
      <c r="B124" s="96">
        <v>1543</v>
      </c>
      <c r="D124" s="85" t="s">
        <v>1016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1017</v>
      </c>
    </row>
    <row r="125" spans="1:19" x14ac:dyDescent="0.45">
      <c r="A125">
        <v>180703</v>
      </c>
      <c r="B125" s="96" t="s">
        <v>1076</v>
      </c>
      <c r="C125" s="90" t="s">
        <v>1077</v>
      </c>
      <c r="D125" s="85" t="s">
        <v>1078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1079</v>
      </c>
      <c r="S125" t="s">
        <v>1201</v>
      </c>
    </row>
    <row r="126" spans="1:19" x14ac:dyDescent="0.45">
      <c r="A126">
        <v>1807017</v>
      </c>
      <c r="B126" s="96" t="s">
        <v>1113</v>
      </c>
      <c r="C126" s="90" t="s">
        <v>1115</v>
      </c>
      <c r="D126" s="85" t="s">
        <v>1114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1131</v>
      </c>
    </row>
    <row r="127" spans="1:19" x14ac:dyDescent="0.45">
      <c r="A127">
        <v>180808</v>
      </c>
      <c r="B127" s="96">
        <v>1570</v>
      </c>
      <c r="D127" s="85" t="s">
        <v>1127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1141</v>
      </c>
      <c r="C128" s="90" t="s">
        <v>1139</v>
      </c>
      <c r="D128" s="85" t="s">
        <v>1140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1144</v>
      </c>
    </row>
    <row r="129" spans="1:19" x14ac:dyDescent="0.45">
      <c r="B129" s="96" t="s">
        <v>1142</v>
      </c>
      <c r="C129" s="90" t="s">
        <v>1167</v>
      </c>
      <c r="D129" s="85" t="s">
        <v>1143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1145</v>
      </c>
    </row>
    <row r="130" spans="1:19" x14ac:dyDescent="0.45">
      <c r="B130" s="96" t="s">
        <v>1157</v>
      </c>
      <c r="C130" s="90" t="s">
        <v>1167</v>
      </c>
      <c r="D130" s="85" t="s">
        <v>1158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1160</v>
      </c>
      <c r="P130" s="41" t="s">
        <v>1161</v>
      </c>
      <c r="R130" t="s">
        <v>1159</v>
      </c>
    </row>
    <row r="131" spans="1:19" x14ac:dyDescent="0.45">
      <c r="A131">
        <v>180911</v>
      </c>
      <c r="B131" s="96" t="s">
        <v>1180</v>
      </c>
      <c r="C131" s="90" t="s">
        <v>1181</v>
      </c>
      <c r="D131" s="85" t="s">
        <v>1222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1364</v>
      </c>
    </row>
    <row r="132" spans="1:19" x14ac:dyDescent="0.45">
      <c r="B132" s="96" t="s">
        <v>1182</v>
      </c>
      <c r="C132" s="90" t="s">
        <v>1183</v>
      </c>
      <c r="D132" s="85" t="s">
        <v>1184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1189</v>
      </c>
    </row>
    <row r="133" spans="1:19" x14ac:dyDescent="0.45">
      <c r="A133">
        <v>180920</v>
      </c>
      <c r="B133" s="96" t="s">
        <v>1198</v>
      </c>
      <c r="C133" s="90" t="s">
        <v>1199</v>
      </c>
      <c r="D133" s="85" t="s">
        <v>1200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1223</v>
      </c>
    </row>
    <row r="134" spans="1:19" x14ac:dyDescent="0.45">
      <c r="A134">
        <v>180928</v>
      </c>
      <c r="B134" s="96" t="s">
        <v>1217</v>
      </c>
      <c r="D134" s="85" t="s">
        <v>1216</v>
      </c>
      <c r="F134" s="72"/>
      <c r="H134" s="72"/>
      <c r="J134" s="72"/>
      <c r="K134" s="72"/>
      <c r="M134" s="72"/>
      <c r="N134" s="72"/>
      <c r="R134" t="s">
        <v>1218</v>
      </c>
    </row>
    <row r="135" spans="1:19" x14ac:dyDescent="0.45">
      <c r="A135">
        <v>180930</v>
      </c>
      <c r="B135" s="96">
        <v>2033</v>
      </c>
      <c r="C135" s="90" t="s">
        <v>1219</v>
      </c>
      <c r="D135" s="85" t="s">
        <v>1220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1221</v>
      </c>
    </row>
    <row r="136" spans="1:19" x14ac:dyDescent="0.45">
      <c r="A136">
        <v>181004</v>
      </c>
      <c r="B136" s="96" t="s">
        <v>1239</v>
      </c>
      <c r="C136" s="90" t="s">
        <v>1240</v>
      </c>
      <c r="D136" s="85" t="s">
        <v>1244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1242</v>
      </c>
    </row>
    <row r="137" spans="1:19" x14ac:dyDescent="0.45">
      <c r="B137" s="96" t="s">
        <v>1245</v>
      </c>
      <c r="D137" s="85" t="s">
        <v>1241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1252</v>
      </c>
      <c r="C138" s="90" t="s">
        <v>1253</v>
      </c>
      <c r="D138" s="85" t="s">
        <v>1254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1279</v>
      </c>
      <c r="S138" t="s">
        <v>1255</v>
      </c>
    </row>
    <row r="139" spans="1:19" x14ac:dyDescent="0.45">
      <c r="A139">
        <v>181011</v>
      </c>
      <c r="B139" s="96">
        <v>2044</v>
      </c>
      <c r="D139" s="85" t="s">
        <v>1267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1278</v>
      </c>
    </row>
    <row r="140" spans="1:19" x14ac:dyDescent="0.45">
      <c r="B140" s="96">
        <v>2045</v>
      </c>
      <c r="D140" s="85" t="s">
        <v>1268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1280</v>
      </c>
    </row>
    <row r="141" spans="1:19" x14ac:dyDescent="0.45">
      <c r="A141">
        <v>181016</v>
      </c>
      <c r="C141" s="90" t="s">
        <v>1277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1281</v>
      </c>
    </row>
    <row r="142" spans="1:19" x14ac:dyDescent="0.45">
      <c r="A142">
        <v>181017</v>
      </c>
      <c r="B142" s="96" t="s">
        <v>1283</v>
      </c>
      <c r="D142" s="85" t="s">
        <v>1284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1310</v>
      </c>
    </row>
    <row r="143" spans="1:19" x14ac:dyDescent="0.45">
      <c r="A143">
        <v>181018</v>
      </c>
      <c r="B143" s="96">
        <v>2051</v>
      </c>
      <c r="C143" s="90" t="s">
        <v>1288</v>
      </c>
      <c r="D143" s="85" t="s">
        <v>1289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1310</v>
      </c>
    </row>
    <row r="144" spans="1:19" x14ac:dyDescent="0.45">
      <c r="A144">
        <v>181019</v>
      </c>
      <c r="B144" s="96">
        <v>2052</v>
      </c>
      <c r="C144" s="90" t="s">
        <v>1290</v>
      </c>
      <c r="D144" s="85" t="s">
        <v>1291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1293</v>
      </c>
    </row>
    <row r="145" spans="1:18" x14ac:dyDescent="0.45">
      <c r="B145" s="96" t="s">
        <v>1294</v>
      </c>
      <c r="D145" s="85" t="s">
        <v>1292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1293</v>
      </c>
    </row>
    <row r="146" spans="1:18" x14ac:dyDescent="0.45">
      <c r="A146">
        <v>181023</v>
      </c>
      <c r="B146" s="96">
        <v>2056</v>
      </c>
      <c r="C146" s="90" t="s">
        <v>1299</v>
      </c>
      <c r="D146" s="85" t="s">
        <v>1300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1313</v>
      </c>
      <c r="C147" s="90" t="s">
        <v>1314</v>
      </c>
      <c r="D147" s="85" t="s">
        <v>1315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1327</v>
      </c>
    </row>
    <row r="148" spans="1:18" x14ac:dyDescent="0.45">
      <c r="B148" s="96" t="s">
        <v>1316</v>
      </c>
      <c r="D148" s="85" t="s">
        <v>1317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1318</v>
      </c>
    </row>
    <row r="149" spans="1:18" x14ac:dyDescent="0.45">
      <c r="B149" s="96">
        <v>2064</v>
      </c>
      <c r="D149" s="85" t="s">
        <v>1334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1335</v>
      </c>
    </row>
    <row r="150" spans="1:18" x14ac:dyDescent="0.45">
      <c r="A150">
        <v>181030</v>
      </c>
      <c r="B150" s="96" t="s">
        <v>1346</v>
      </c>
      <c r="C150" s="90" t="s">
        <v>1347</v>
      </c>
      <c r="D150" s="85" t="s">
        <v>1348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1366</v>
      </c>
    </row>
    <row r="151" spans="1:18" x14ac:dyDescent="0.45">
      <c r="B151" s="96" t="s">
        <v>1357</v>
      </c>
      <c r="C151" s="90" t="s">
        <v>1358</v>
      </c>
      <c r="D151" s="85" t="s">
        <v>1359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1367</v>
      </c>
    </row>
    <row r="152" spans="1:18" x14ac:dyDescent="0.45">
      <c r="A152">
        <v>181120</v>
      </c>
      <c r="B152" s="96" t="s">
        <v>1380</v>
      </c>
      <c r="C152" s="90" t="s">
        <v>1381</v>
      </c>
      <c r="D152" s="85" t="s">
        <v>1382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1383</v>
      </c>
    </row>
    <row r="153" spans="1:18" x14ac:dyDescent="0.45">
      <c r="A153">
        <v>181122</v>
      </c>
      <c r="C153" s="90" t="s">
        <v>1386</v>
      </c>
      <c r="D153" s="85" t="s">
        <v>1387</v>
      </c>
      <c r="F153" s="72"/>
      <c r="H153" s="72"/>
      <c r="J153" s="72"/>
      <c r="K153" s="72"/>
      <c r="M153" s="72">
        <v>2</v>
      </c>
      <c r="N153" s="72">
        <v>16</v>
      </c>
      <c r="R153" t="s">
        <v>1434</v>
      </c>
    </row>
    <row r="154" spans="1:18" x14ac:dyDescent="0.45">
      <c r="A154">
        <v>181122</v>
      </c>
      <c r="C154" s="90" t="s">
        <v>1388</v>
      </c>
      <c r="D154" s="85" t="s">
        <v>1389</v>
      </c>
      <c r="F154" s="72"/>
      <c r="H154" s="72"/>
      <c r="J154" s="72">
        <v>1</v>
      </c>
      <c r="K154" s="72">
        <v>2</v>
      </c>
      <c r="M154" s="72"/>
      <c r="N154" s="72"/>
      <c r="R154" t="s">
        <v>1408</v>
      </c>
    </row>
    <row r="155" spans="1:18" x14ac:dyDescent="0.45">
      <c r="A155">
        <v>181127</v>
      </c>
      <c r="B155" s="96" t="s">
        <v>1398</v>
      </c>
      <c r="D155" s="85" t="s">
        <v>1399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1400</v>
      </c>
    </row>
    <row r="156" spans="1:18" x14ac:dyDescent="0.45">
      <c r="B156" s="96" t="s">
        <v>1401</v>
      </c>
      <c r="C156" s="90" t="s">
        <v>1402</v>
      </c>
      <c r="D156" s="85" t="s">
        <v>1403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1439</v>
      </c>
    </row>
    <row r="157" spans="1:18" x14ac:dyDescent="0.45">
      <c r="B157" s="96" t="s">
        <v>1404</v>
      </c>
      <c r="C157" s="90" t="s">
        <v>1405</v>
      </c>
      <c r="D157" s="85" t="s">
        <v>1406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1430</v>
      </c>
    </row>
    <row r="158" spans="1:18" x14ac:dyDescent="0.45">
      <c r="A158">
        <v>181202</v>
      </c>
      <c r="B158" s="96" t="s">
        <v>1410</v>
      </c>
      <c r="C158" s="90" t="s">
        <v>1411</v>
      </c>
      <c r="D158" s="85" t="s">
        <v>1412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1429</v>
      </c>
    </row>
    <row r="159" spans="1:18" x14ac:dyDescent="0.45">
      <c r="A159">
        <v>181202</v>
      </c>
      <c r="B159" s="96" t="s">
        <v>1549</v>
      </c>
      <c r="C159" s="90" t="s">
        <v>1411</v>
      </c>
      <c r="D159" s="85" t="s">
        <v>1413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1443</v>
      </c>
    </row>
    <row r="160" spans="1:18" x14ac:dyDescent="0.45">
      <c r="A160">
        <v>181204</v>
      </c>
      <c r="B160" s="96">
        <v>2120</v>
      </c>
      <c r="C160" s="90" t="s">
        <v>1414</v>
      </c>
      <c r="D160" s="85" t="s">
        <v>1415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8" x14ac:dyDescent="0.45">
      <c r="B161" s="96" t="s">
        <v>1550</v>
      </c>
      <c r="C161" s="90" t="s">
        <v>1416</v>
      </c>
      <c r="D161" s="85" t="s">
        <v>1417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1425</v>
      </c>
    </row>
    <row r="162" spans="1:18" x14ac:dyDescent="0.45">
      <c r="B162" s="96">
        <v>2125</v>
      </c>
      <c r="C162" s="90" t="s">
        <v>1422</v>
      </c>
      <c r="D162" s="85" t="s">
        <v>1423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1424</v>
      </c>
    </row>
    <row r="163" spans="1:18" x14ac:dyDescent="0.45">
      <c r="B163" s="96">
        <v>2127</v>
      </c>
      <c r="D163" s="85" t="s">
        <v>1435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1436</v>
      </c>
    </row>
    <row r="164" spans="1:18" x14ac:dyDescent="0.45">
      <c r="A164">
        <v>181206</v>
      </c>
      <c r="B164" s="96" t="s">
        <v>1552</v>
      </c>
      <c r="C164" s="90" t="s">
        <v>1442</v>
      </c>
      <c r="D164" s="85" t="s">
        <v>1441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1464</v>
      </c>
    </row>
    <row r="165" spans="1:18" x14ac:dyDescent="0.45">
      <c r="A165">
        <v>181207</v>
      </c>
      <c r="B165" s="96" t="s">
        <v>1551</v>
      </c>
      <c r="C165" s="90" t="s">
        <v>1447</v>
      </c>
      <c r="D165" s="85" t="s">
        <v>1448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1991</v>
      </c>
    </row>
    <row r="166" spans="1:18" x14ac:dyDescent="0.45">
      <c r="A166">
        <v>181211</v>
      </c>
      <c r="B166" s="96" t="s">
        <v>1553</v>
      </c>
      <c r="D166" s="85" t="s">
        <v>1450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1451</v>
      </c>
      <c r="R166" t="s">
        <v>1452</v>
      </c>
    </row>
    <row r="167" spans="1:18" x14ac:dyDescent="0.45">
      <c r="A167">
        <v>181212</v>
      </c>
      <c r="B167" s="96" t="s">
        <v>1554</v>
      </c>
      <c r="C167" s="90" t="s">
        <v>1453</v>
      </c>
      <c r="D167" s="85" t="s">
        <v>1454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1455</v>
      </c>
      <c r="R167" t="s">
        <v>1456</v>
      </c>
    </row>
    <row r="168" spans="1:18" x14ac:dyDescent="0.45">
      <c r="A168">
        <v>181213</v>
      </c>
      <c r="B168" s="96" t="s">
        <v>1555</v>
      </c>
      <c r="D168" s="85" t="s">
        <v>1461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1474</v>
      </c>
    </row>
    <row r="169" spans="1:18" x14ac:dyDescent="0.45">
      <c r="A169">
        <v>181214</v>
      </c>
      <c r="C169" s="90" t="s">
        <v>1466</v>
      </c>
      <c r="D169" s="85" t="s">
        <v>1465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1467</v>
      </c>
      <c r="R169" t="s">
        <v>1468</v>
      </c>
    </row>
    <row r="170" spans="1:18" x14ac:dyDescent="0.45">
      <c r="A170">
        <v>181214</v>
      </c>
      <c r="C170" s="90" t="s">
        <v>1521</v>
      </c>
      <c r="D170" s="85" t="s">
        <v>1470</v>
      </c>
      <c r="F170" s="72"/>
      <c r="H170" s="72"/>
      <c r="J170" s="72"/>
      <c r="K170" s="72"/>
      <c r="M170" s="72">
        <v>1</v>
      </c>
      <c r="N170" s="72">
        <v>8</v>
      </c>
      <c r="O170" s="41" t="s">
        <v>1467</v>
      </c>
      <c r="R170" t="s">
        <v>1471</v>
      </c>
    </row>
    <row r="171" spans="1:18" x14ac:dyDescent="0.45">
      <c r="A171">
        <v>181213</v>
      </c>
      <c r="D171" s="85" t="s">
        <v>1472</v>
      </c>
      <c r="F171" s="72"/>
      <c r="H171" s="72"/>
      <c r="J171" s="72"/>
      <c r="K171" s="72"/>
      <c r="M171" s="72">
        <v>1</v>
      </c>
      <c r="N171" s="72">
        <v>4</v>
      </c>
      <c r="R171" t="s">
        <v>1473</v>
      </c>
    </row>
    <row r="172" spans="1:18" x14ac:dyDescent="0.45">
      <c r="A172">
        <v>181219</v>
      </c>
      <c r="D172" s="85" t="s">
        <v>1505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1506</v>
      </c>
    </row>
    <row r="173" spans="1:18" x14ac:dyDescent="0.45">
      <c r="A173">
        <v>181226</v>
      </c>
      <c r="B173" s="96" t="s">
        <v>1556</v>
      </c>
      <c r="C173" s="90" t="s">
        <v>1480</v>
      </c>
      <c r="D173" s="85" t="s">
        <v>1479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1484</v>
      </c>
    </row>
    <row r="174" spans="1:18" x14ac:dyDescent="0.45">
      <c r="A174">
        <v>181226</v>
      </c>
      <c r="B174" s="96">
        <v>2159</v>
      </c>
      <c r="C174" s="90" t="s">
        <v>1481</v>
      </c>
      <c r="D174" s="85" t="s">
        <v>1482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1483</v>
      </c>
      <c r="R174" t="s">
        <v>1485</v>
      </c>
    </row>
    <row r="175" spans="1:18" x14ac:dyDescent="0.45">
      <c r="A175">
        <v>181227</v>
      </c>
      <c r="B175" s="96" t="s">
        <v>1557</v>
      </c>
      <c r="D175" s="85" t="s">
        <v>1486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1499</v>
      </c>
      <c r="R175" t="s">
        <v>1498</v>
      </c>
    </row>
    <row r="176" spans="1:18" x14ac:dyDescent="0.45">
      <c r="B176" s="96">
        <v>2162</v>
      </c>
      <c r="C176" s="90" t="s">
        <v>1489</v>
      </c>
      <c r="D176" s="85" t="s">
        <v>1490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1500</v>
      </c>
    </row>
    <row r="177" spans="1:18" x14ac:dyDescent="0.45">
      <c r="B177" s="96" t="s">
        <v>1558</v>
      </c>
      <c r="C177" s="90" t="s">
        <v>1491</v>
      </c>
      <c r="D177" s="85" t="s">
        <v>1492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1493</v>
      </c>
      <c r="R177" t="s">
        <v>1528</v>
      </c>
    </row>
    <row r="178" spans="1:18" x14ac:dyDescent="0.45">
      <c r="A178">
        <v>190103</v>
      </c>
      <c r="B178" s="96">
        <v>2173</v>
      </c>
      <c r="D178" s="85" t="s">
        <v>1501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1559</v>
      </c>
      <c r="D179" s="85" t="s">
        <v>1510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1520</v>
      </c>
      <c r="R179" t="s">
        <v>1511</v>
      </c>
    </row>
    <row r="180" spans="1:18" x14ac:dyDescent="0.45">
      <c r="A180">
        <v>190104</v>
      </c>
      <c r="D180" s="85" t="s">
        <v>1512</v>
      </c>
      <c r="F180" s="72"/>
      <c r="H180" s="72"/>
      <c r="J180" s="72"/>
      <c r="K180" s="72"/>
      <c r="M180" s="72">
        <v>1</v>
      </c>
      <c r="N180" s="72">
        <v>8</v>
      </c>
      <c r="O180" s="41" t="s">
        <v>1520</v>
      </c>
      <c r="R180" t="s">
        <v>1513</v>
      </c>
    </row>
    <row r="181" spans="1:18" x14ac:dyDescent="0.45">
      <c r="A181">
        <v>190108</v>
      </c>
      <c r="B181" s="96">
        <v>2174</v>
      </c>
      <c r="C181" s="90" t="s">
        <v>1524</v>
      </c>
      <c r="D181" s="85" t="s">
        <v>1525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1526</v>
      </c>
    </row>
    <row r="182" spans="1:18" x14ac:dyDescent="0.45">
      <c r="A182">
        <v>191009</v>
      </c>
      <c r="B182" s="96">
        <v>2175</v>
      </c>
      <c r="C182" s="90" t="s">
        <v>1539</v>
      </c>
      <c r="D182" s="85" t="s">
        <v>1538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1544</v>
      </c>
      <c r="R182" t="s">
        <v>1540</v>
      </c>
    </row>
    <row r="183" spans="1:18" x14ac:dyDescent="0.45">
      <c r="B183" s="96" t="s">
        <v>1560</v>
      </c>
      <c r="D183" s="85" t="s">
        <v>1546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1547</v>
      </c>
    </row>
    <row r="184" spans="1:18" x14ac:dyDescent="0.45">
      <c r="B184" s="96">
        <v>2178</v>
      </c>
      <c r="D184" s="85" t="s">
        <v>1541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1545</v>
      </c>
    </row>
    <row r="185" spans="1:18" x14ac:dyDescent="0.45">
      <c r="A185">
        <v>190109</v>
      </c>
      <c r="C185" s="90" t="s">
        <v>1561</v>
      </c>
      <c r="D185" s="85"/>
      <c r="F185" s="72"/>
      <c r="H185" s="72"/>
      <c r="J185" s="72"/>
      <c r="K185" s="72"/>
      <c r="L185" s="41">
        <v>24</v>
      </c>
      <c r="M185" s="72">
        <v>58</v>
      </c>
      <c r="N185" s="72">
        <v>824</v>
      </c>
      <c r="O185" s="41" t="s">
        <v>1544</v>
      </c>
    </row>
    <row r="186" spans="1:18" x14ac:dyDescent="0.45">
      <c r="B186" s="96">
        <v>2180</v>
      </c>
      <c r="D186" s="85" t="s">
        <v>1548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1679</v>
      </c>
    </row>
    <row r="187" spans="1:18" x14ac:dyDescent="0.45">
      <c r="B187" s="96" t="s">
        <v>1564</v>
      </c>
      <c r="D187" s="85" t="s">
        <v>1563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1680</v>
      </c>
    </row>
    <row r="188" spans="1:18" x14ac:dyDescent="0.45">
      <c r="B188" s="96" t="s">
        <v>1566</v>
      </c>
      <c r="D188" s="85" t="s">
        <v>1565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1678</v>
      </c>
    </row>
    <row r="189" spans="1:18" x14ac:dyDescent="0.45">
      <c r="A189">
        <v>190115</v>
      </c>
      <c r="C189" s="90" t="s">
        <v>1567</v>
      </c>
      <c r="D189" s="85"/>
      <c r="F189" s="72"/>
      <c r="H189" s="72"/>
      <c r="J189" s="72"/>
      <c r="K189" s="72"/>
      <c r="M189" s="72">
        <v>10</v>
      </c>
      <c r="N189" s="72">
        <v>80</v>
      </c>
      <c r="O189" s="41" t="s">
        <v>1568</v>
      </c>
    </row>
    <row r="190" spans="1:18" x14ac:dyDescent="0.45">
      <c r="A190">
        <v>190122</v>
      </c>
      <c r="B190" s="96" t="s">
        <v>1655</v>
      </c>
      <c r="C190" s="90" t="s">
        <v>1656</v>
      </c>
      <c r="D190" s="85" t="s">
        <v>1657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1659</v>
      </c>
      <c r="R190" t="s">
        <v>1658</v>
      </c>
    </row>
    <row r="191" spans="1:18" x14ac:dyDescent="0.45">
      <c r="A191">
        <v>190129</v>
      </c>
      <c r="B191" s="96">
        <v>2195</v>
      </c>
      <c r="D191" s="85" t="s">
        <v>1685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1754</v>
      </c>
    </row>
    <row r="192" spans="1:18" x14ac:dyDescent="0.45">
      <c r="A192">
        <v>190212</v>
      </c>
      <c r="B192" s="96">
        <v>2196</v>
      </c>
      <c r="C192" s="90" t="s">
        <v>1760</v>
      </c>
      <c r="D192" s="85" t="s">
        <v>1761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1762</v>
      </c>
    </row>
    <row r="193" spans="1:18" x14ac:dyDescent="0.45">
      <c r="A193">
        <v>190214</v>
      </c>
      <c r="B193" s="96" t="s">
        <v>1781</v>
      </c>
      <c r="C193" s="90" t="s">
        <v>1782</v>
      </c>
      <c r="D193" s="85" t="s">
        <v>1783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1798</v>
      </c>
    </row>
    <row r="194" spans="1:18" x14ac:dyDescent="0.45">
      <c r="A194">
        <v>190226</v>
      </c>
      <c r="B194" s="96" t="s">
        <v>1818</v>
      </c>
      <c r="C194" s="90" t="s">
        <v>1819</v>
      </c>
      <c r="D194" s="85" t="s">
        <v>1820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1857</v>
      </c>
    </row>
    <row r="195" spans="1:18" x14ac:dyDescent="0.45">
      <c r="A195">
        <v>190226</v>
      </c>
      <c r="B195" s="96" t="s">
        <v>1821</v>
      </c>
      <c r="C195" s="90" t="s">
        <v>1823</v>
      </c>
      <c r="D195" s="85" t="s">
        <v>1822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1824</v>
      </c>
    </row>
    <row r="196" spans="1:18" x14ac:dyDescent="0.45">
      <c r="A196">
        <v>190228</v>
      </c>
      <c r="B196" s="96" t="s">
        <v>1855</v>
      </c>
      <c r="D196" s="85" t="s">
        <v>1856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1895</v>
      </c>
    </row>
    <row r="197" spans="1:18" x14ac:dyDescent="0.45">
      <c r="A197">
        <v>190305</v>
      </c>
      <c r="B197" s="96" t="s">
        <v>1872</v>
      </c>
      <c r="D197" s="85" t="s">
        <v>1873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1891</v>
      </c>
    </row>
    <row r="198" spans="1:18" x14ac:dyDescent="0.45">
      <c r="A198">
        <v>100319</v>
      </c>
      <c r="B198" s="96" t="s">
        <v>1917</v>
      </c>
      <c r="C198" s="90" t="s">
        <v>1915</v>
      </c>
      <c r="D198" s="85" t="s">
        <v>1916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1981</v>
      </c>
    </row>
    <row r="199" spans="1:18" x14ac:dyDescent="0.45">
      <c r="A199">
        <v>190319</v>
      </c>
      <c r="B199" s="96">
        <v>2251</v>
      </c>
      <c r="C199" s="90" t="s">
        <v>1923</v>
      </c>
      <c r="D199" s="85" t="s">
        <v>1924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1925</v>
      </c>
    </row>
    <row r="200" spans="1:18" x14ac:dyDescent="0.45">
      <c r="A200">
        <v>190328</v>
      </c>
      <c r="B200" s="96">
        <v>2252</v>
      </c>
      <c r="C200" s="90" t="s">
        <v>1978</v>
      </c>
      <c r="D200" s="85" t="s">
        <v>1979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2002</v>
      </c>
    </row>
    <row r="201" spans="1:18" x14ac:dyDescent="0.45">
      <c r="A201">
        <v>190401</v>
      </c>
      <c r="B201" s="96">
        <v>2253</v>
      </c>
      <c r="D201" s="85" t="s">
        <v>1992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2007</v>
      </c>
    </row>
    <row r="202" spans="1:18" x14ac:dyDescent="0.45">
      <c r="A202">
        <v>190412</v>
      </c>
      <c r="B202" s="96" t="s">
        <v>2044</v>
      </c>
      <c r="D202" s="85" t="s">
        <v>2045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2066</v>
      </c>
    </row>
    <row r="203" spans="1:18" x14ac:dyDescent="0.45">
      <c r="D203" s="85"/>
      <c r="F203" s="72"/>
      <c r="H203" s="72"/>
      <c r="J203" s="72"/>
      <c r="K203" s="72"/>
      <c r="M203" s="72"/>
      <c r="N203" s="72"/>
    </row>
    <row r="204" spans="1:18" x14ac:dyDescent="0.45">
      <c r="D204" s="85"/>
      <c r="F204" s="72"/>
      <c r="H204" s="72"/>
      <c r="J204" s="72"/>
      <c r="K204" s="72"/>
      <c r="M204" s="72"/>
      <c r="N204" s="72"/>
    </row>
    <row r="205" spans="1:18" ht="17.5" thickBot="1" x14ac:dyDescent="0.5">
      <c r="D205"/>
      <c r="F205" s="72"/>
      <c r="H205" s="72"/>
      <c r="K205" s="72"/>
      <c r="M205" s="72"/>
      <c r="N205" s="72"/>
    </row>
    <row r="206" spans="1:18" s="58" customFormat="1" ht="21.5" thickBot="1" x14ac:dyDescent="0.5">
      <c r="A206" s="128" t="s">
        <v>240</v>
      </c>
      <c r="B206" s="129"/>
      <c r="C206" s="100"/>
      <c r="D206" s="130"/>
      <c r="E206" s="99">
        <f>SUM(E4:E205)</f>
        <v>2400</v>
      </c>
      <c r="F206" s="101">
        <f t="shared" ref="F206:M206" si="0">SUM(F4:F205)</f>
        <v>491</v>
      </c>
      <c r="G206" s="101">
        <f t="shared" si="0"/>
        <v>217</v>
      </c>
      <c r="H206" s="101">
        <f t="shared" si="0"/>
        <v>3108</v>
      </c>
      <c r="I206" s="99">
        <f t="shared" si="0"/>
        <v>2891</v>
      </c>
      <c r="J206" s="101">
        <f t="shared" si="0"/>
        <v>31</v>
      </c>
      <c r="K206" s="101">
        <f t="shared" si="0"/>
        <v>5832</v>
      </c>
      <c r="L206" s="99">
        <f t="shared" si="0"/>
        <v>78</v>
      </c>
      <c r="M206" s="101">
        <f t="shared" si="0"/>
        <v>177</v>
      </c>
      <c r="N206" s="101">
        <f>SUM(N4:N205)</f>
        <v>1995</v>
      </c>
      <c r="O206" s="99">
        <f>K206+N206</f>
        <v>7827</v>
      </c>
      <c r="P206" s="99"/>
      <c r="Q206" s="131"/>
    </row>
    <row r="207" spans="1:18" x14ac:dyDescent="0.45">
      <c r="F207" s="72"/>
      <c r="H207" s="72"/>
      <c r="K207" s="72"/>
      <c r="M207" s="72"/>
      <c r="N207" s="72"/>
    </row>
    <row r="209" spans="1:17" x14ac:dyDescent="0.45">
      <c r="F209" s="72"/>
      <c r="H209" s="72"/>
      <c r="K209" s="72"/>
    </row>
    <row r="221" spans="1:17" ht="17.5" thickBot="1" x14ac:dyDescent="0.5"/>
    <row r="222" spans="1:17" ht="21.5" thickBot="1" x14ac:dyDescent="0.5">
      <c r="A222" s="98"/>
      <c r="B222" s="97"/>
      <c r="C222" s="63"/>
      <c r="D222" s="89"/>
      <c r="E222" s="51"/>
      <c r="F222" s="48"/>
      <c r="G222" s="48"/>
      <c r="H222" s="48"/>
      <c r="I222" s="51"/>
      <c r="J222" s="48"/>
      <c r="K222" s="48"/>
      <c r="L222" s="51"/>
      <c r="M222" s="48"/>
      <c r="N222" s="48"/>
      <c r="O222" s="51"/>
      <c r="P222" s="51"/>
      <c r="Q222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6"/>
  <sheetViews>
    <sheetView workbookViewId="0">
      <pane xSplit="17" ySplit="3" topLeftCell="R158" activePane="bottomRight" state="frozen"/>
      <selection pane="topRight" activeCell="R1" sqref="R1"/>
      <selection pane="bottomLeft" activeCell="A4" sqref="A4"/>
      <selection pane="bottomRight" activeCell="R173" sqref="R173"/>
    </sheetView>
  </sheetViews>
  <sheetFormatPr defaultRowHeight="17" x14ac:dyDescent="0.45"/>
  <cols>
    <col min="2" max="2" width="10.75" style="41" customWidth="1"/>
    <col min="3" max="4" width="8.75" style="55"/>
    <col min="5" max="5" width="7.25" style="41" customWidth="1"/>
    <col min="6" max="6" width="7.33203125" customWidth="1"/>
    <col min="7" max="7" width="6.83203125" customWidth="1"/>
    <col min="8" max="8" width="6.75" customWidth="1"/>
    <col min="9" max="9" width="6.5" style="73" customWidth="1"/>
    <col min="10" max="10" width="6.58203125" customWidth="1"/>
    <col min="11" max="11" width="6.58203125" style="58" customWidth="1"/>
    <col min="12" max="12" width="6.75" style="41" customWidth="1"/>
    <col min="13" max="13" width="7.25" customWidth="1"/>
    <col min="14" max="14" width="7.25" style="58" customWidth="1"/>
    <col min="15" max="15" width="8.58203125" style="41" customWidth="1"/>
    <col min="16" max="16" width="7.08203125" style="41" customWidth="1"/>
    <col min="17" max="17" width="5.58203125" customWidth="1"/>
    <col min="18" max="18" width="14.58203125" customWidth="1"/>
    <col min="19" max="19" width="19.75" customWidth="1"/>
  </cols>
  <sheetData>
    <row r="1" spans="1:19" ht="26.5" thickBot="1" x14ac:dyDescent="0.5">
      <c r="A1" s="25" t="s">
        <v>23</v>
      </c>
      <c r="B1" s="102"/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202"/>
      <c r="J2" s="11" t="s">
        <v>4</v>
      </c>
      <c r="K2" s="101"/>
      <c r="L2" s="52"/>
      <c r="M2" s="11" t="s">
        <v>8</v>
      </c>
      <c r="N2" s="104"/>
      <c r="O2" s="45"/>
      <c r="P2" s="259" t="s">
        <v>34</v>
      </c>
      <c r="Q2" s="258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3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327</v>
      </c>
      <c r="D4" s="55" t="s">
        <v>328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329</v>
      </c>
    </row>
    <row r="5" spans="1:19" x14ac:dyDescent="0.45">
      <c r="B5" s="41" t="s">
        <v>333</v>
      </c>
      <c r="C5" s="55" t="s">
        <v>330</v>
      </c>
      <c r="D5" s="55" t="s">
        <v>331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20</v>
      </c>
      <c r="R5" t="s">
        <v>332</v>
      </c>
    </row>
    <row r="6" spans="1:19" x14ac:dyDescent="0.45">
      <c r="B6" s="41" t="s">
        <v>334</v>
      </c>
      <c r="C6" s="55" t="s">
        <v>330</v>
      </c>
      <c r="D6" s="55" t="s">
        <v>335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12</v>
      </c>
      <c r="R6" t="s">
        <v>336</v>
      </c>
    </row>
    <row r="7" spans="1:19" x14ac:dyDescent="0.45">
      <c r="B7" s="41" t="s">
        <v>337</v>
      </c>
      <c r="D7" s="55" t="s">
        <v>335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24</v>
      </c>
      <c r="R7" t="s">
        <v>338</v>
      </c>
    </row>
    <row r="8" spans="1:19" x14ac:dyDescent="0.45">
      <c r="A8">
        <v>1801</v>
      </c>
      <c r="B8" s="41" t="s">
        <v>344</v>
      </c>
      <c r="C8" s="55" t="s">
        <v>347</v>
      </c>
      <c r="D8" s="55" t="s">
        <v>345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356</v>
      </c>
    </row>
    <row r="9" spans="1:19" x14ac:dyDescent="0.45">
      <c r="A9">
        <v>1801</v>
      </c>
      <c r="B9" s="41" t="s">
        <v>346</v>
      </c>
      <c r="C9" s="55" t="s">
        <v>347</v>
      </c>
      <c r="D9" s="55" t="s">
        <v>348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357</v>
      </c>
    </row>
    <row r="10" spans="1:19" ht="28.9" customHeight="1" x14ac:dyDescent="0.45">
      <c r="A10">
        <v>1801</v>
      </c>
      <c r="B10" s="41" t="s">
        <v>349</v>
      </c>
      <c r="C10" s="55" t="s">
        <v>352</v>
      </c>
      <c r="D10" s="55" t="s">
        <v>350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355</v>
      </c>
    </row>
    <row r="11" spans="1:19" x14ac:dyDescent="0.45">
      <c r="B11" s="41" t="s">
        <v>370</v>
      </c>
      <c r="C11" s="55" t="s">
        <v>363</v>
      </c>
      <c r="D11" s="55" t="s">
        <v>358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359</v>
      </c>
    </row>
    <row r="12" spans="1:19" x14ac:dyDescent="0.45">
      <c r="B12" s="41" t="s">
        <v>368</v>
      </c>
      <c r="C12" s="55" t="s">
        <v>366</v>
      </c>
      <c r="D12" s="55" t="s">
        <v>360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365</v>
      </c>
    </row>
    <row r="13" spans="1:19" x14ac:dyDescent="0.45">
      <c r="B13" s="41" t="s">
        <v>369</v>
      </c>
      <c r="C13" s="55" t="s">
        <v>363</v>
      </c>
      <c r="D13" s="55" t="s">
        <v>361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8</v>
      </c>
      <c r="R13" t="s">
        <v>367</v>
      </c>
    </row>
    <row r="14" spans="1:19" x14ac:dyDescent="0.45">
      <c r="B14" s="41">
        <v>91</v>
      </c>
      <c r="C14" s="55" t="s">
        <v>366</v>
      </c>
      <c r="D14" s="55" t="s">
        <v>362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364</v>
      </c>
      <c r="S14" t="s">
        <v>1494</v>
      </c>
    </row>
    <row r="15" spans="1:19" x14ac:dyDescent="0.45">
      <c r="B15" s="41" t="s">
        <v>371</v>
      </c>
      <c r="C15" s="55" t="s">
        <v>330</v>
      </c>
      <c r="D15" s="55" t="s">
        <v>353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374</v>
      </c>
    </row>
    <row r="16" spans="1:19" x14ac:dyDescent="0.45">
      <c r="B16" s="41" t="s">
        <v>373</v>
      </c>
      <c r="D16" s="55" t="s">
        <v>372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500</v>
      </c>
    </row>
    <row r="17" spans="1:21" s="110" customFormat="1" ht="35.5" customHeight="1" x14ac:dyDescent="0.45">
      <c r="A17" s="110">
        <v>180203</v>
      </c>
      <c r="B17" s="111" t="s">
        <v>454</v>
      </c>
      <c r="C17" s="112" t="s">
        <v>458</v>
      </c>
      <c r="D17" s="112" t="s">
        <v>455</v>
      </c>
      <c r="E17" s="111">
        <v>2</v>
      </c>
      <c r="F17" s="110">
        <v>5</v>
      </c>
      <c r="G17" s="110">
        <v>1</v>
      </c>
      <c r="H17" s="110">
        <v>8</v>
      </c>
      <c r="I17" s="204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456</v>
      </c>
      <c r="D18" s="55" t="s">
        <v>457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460</v>
      </c>
      <c r="C19" s="109"/>
      <c r="D19" s="109" t="s">
        <v>459</v>
      </c>
      <c r="E19" s="83">
        <v>8</v>
      </c>
      <c r="F19" s="81">
        <v>15</v>
      </c>
      <c r="G19" s="81">
        <v>2</v>
      </c>
      <c r="H19" s="81">
        <v>25</v>
      </c>
      <c r="I19" s="205">
        <v>23</v>
      </c>
      <c r="K19" s="114">
        <v>46</v>
      </c>
      <c r="L19" s="83"/>
      <c r="N19" s="114"/>
      <c r="O19" s="83">
        <v>46</v>
      </c>
      <c r="P19" s="83"/>
      <c r="R19" s="81" t="s">
        <v>773</v>
      </c>
    </row>
    <row r="20" spans="1:21" x14ac:dyDescent="0.45">
      <c r="A20">
        <v>180208</v>
      </c>
      <c r="B20" s="41" t="s">
        <v>496</v>
      </c>
      <c r="C20" s="55" t="s">
        <v>498</v>
      </c>
      <c r="D20" s="55" t="s">
        <v>497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8</v>
      </c>
      <c r="O20" s="41">
        <v>32</v>
      </c>
      <c r="R20" t="s">
        <v>499</v>
      </c>
      <c r="S20" t="s">
        <v>588</v>
      </c>
      <c r="U20" t="s">
        <v>593</v>
      </c>
    </row>
    <row r="21" spans="1:21" x14ac:dyDescent="0.45">
      <c r="A21">
        <v>171229</v>
      </c>
      <c r="B21" s="41" t="s">
        <v>526</v>
      </c>
      <c r="C21" s="55" t="s">
        <v>527</v>
      </c>
      <c r="D21" s="55" t="s">
        <v>528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529</v>
      </c>
    </row>
    <row r="22" spans="1:21" x14ac:dyDescent="0.45">
      <c r="B22" s="41" t="s">
        <v>531</v>
      </c>
      <c r="C22" s="55" t="s">
        <v>527</v>
      </c>
      <c r="D22" s="55" t="s">
        <v>530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532</v>
      </c>
    </row>
    <row r="23" spans="1:21" x14ac:dyDescent="0.45">
      <c r="A23">
        <v>171226</v>
      </c>
      <c r="B23" s="41" t="s">
        <v>537</v>
      </c>
      <c r="C23" s="55" t="s">
        <v>538</v>
      </c>
      <c r="D23" s="55" t="s">
        <v>539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540</v>
      </c>
    </row>
    <row r="24" spans="1:21" x14ac:dyDescent="0.45">
      <c r="A24">
        <v>180219</v>
      </c>
      <c r="B24" s="41" t="s">
        <v>551</v>
      </c>
      <c r="C24" s="55" t="s">
        <v>552</v>
      </c>
      <c r="D24" s="55" t="s">
        <v>553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572</v>
      </c>
    </row>
    <row r="25" spans="1:21" x14ac:dyDescent="0.45">
      <c r="A25">
        <v>180219</v>
      </c>
      <c r="B25" s="41">
        <v>169</v>
      </c>
      <c r="C25" s="55" t="s">
        <v>555</v>
      </c>
      <c r="D25" s="55" t="s">
        <v>554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575</v>
      </c>
    </row>
    <row r="26" spans="1:21" x14ac:dyDescent="0.45">
      <c r="B26" s="41" t="s">
        <v>556</v>
      </c>
      <c r="C26" s="55" t="s">
        <v>555</v>
      </c>
      <c r="D26" s="55" t="s">
        <v>557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571</v>
      </c>
      <c r="S26" t="s">
        <v>608</v>
      </c>
    </row>
    <row r="27" spans="1:21" x14ac:dyDescent="0.45">
      <c r="A27">
        <v>180220</v>
      </c>
      <c r="B27" s="41" t="s">
        <v>560</v>
      </c>
      <c r="C27" s="55" t="s">
        <v>561</v>
      </c>
      <c r="D27" s="55" t="s">
        <v>562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565</v>
      </c>
      <c r="S27" t="s">
        <v>563</v>
      </c>
      <c r="U27" t="s">
        <v>564</v>
      </c>
    </row>
    <row r="28" spans="1:21" x14ac:dyDescent="0.45">
      <c r="A28">
        <v>180222</v>
      </c>
      <c r="B28" s="41" t="s">
        <v>589</v>
      </c>
      <c r="C28" s="55" t="s">
        <v>591</v>
      </c>
      <c r="D28" s="55" t="s">
        <v>590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592</v>
      </c>
      <c r="S28" t="s">
        <v>594</v>
      </c>
      <c r="U28" t="s">
        <v>595</v>
      </c>
    </row>
    <row r="29" spans="1:21" s="110" customFormat="1" x14ac:dyDescent="0.45">
      <c r="A29" s="110">
        <v>180227</v>
      </c>
      <c r="B29" s="111" t="s">
        <v>609</v>
      </c>
      <c r="C29" s="112" t="s">
        <v>610</v>
      </c>
      <c r="D29" s="112" t="s">
        <v>611</v>
      </c>
      <c r="E29" s="111">
        <v>29</v>
      </c>
      <c r="F29" s="133">
        <v>5</v>
      </c>
      <c r="G29" s="110">
        <v>3</v>
      </c>
      <c r="H29" s="133">
        <v>37</v>
      </c>
      <c r="I29" s="204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612</v>
      </c>
      <c r="D30" s="55" t="s">
        <v>613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614</v>
      </c>
      <c r="D31" s="55" t="s">
        <v>615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616</v>
      </c>
      <c r="D32" s="55" t="s">
        <v>617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618</v>
      </c>
      <c r="D33" s="55" t="s">
        <v>619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620</v>
      </c>
      <c r="D34" s="55" t="s">
        <v>621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622</v>
      </c>
      <c r="D35" s="55" t="s">
        <v>623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624</v>
      </c>
      <c r="D36" s="55" t="s">
        <v>625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626</v>
      </c>
      <c r="D37" s="55" t="s">
        <v>627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628</v>
      </c>
      <c r="D38" s="55" t="s">
        <v>629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631</v>
      </c>
      <c r="D39" s="55" t="s">
        <v>630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632</v>
      </c>
      <c r="D40" s="55" t="s">
        <v>633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634</v>
      </c>
      <c r="D41" s="55" t="s">
        <v>635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636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637</v>
      </c>
      <c r="D43" s="55" t="s">
        <v>630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638</v>
      </c>
      <c r="D44" s="55" t="s">
        <v>639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640</v>
      </c>
      <c r="F45" s="72"/>
      <c r="G45">
        <v>1</v>
      </c>
      <c r="H45" s="72"/>
      <c r="J45" s="72"/>
    </row>
    <row r="46" spans="2:11" x14ac:dyDescent="0.45">
      <c r="B46" s="41" t="s">
        <v>641</v>
      </c>
      <c r="D46" s="55" t="s">
        <v>642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643</v>
      </c>
      <c r="D47" s="55" t="s">
        <v>644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645</v>
      </c>
      <c r="D48" s="55" t="s">
        <v>646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19" x14ac:dyDescent="0.45">
      <c r="B49" s="41" t="s">
        <v>648</v>
      </c>
      <c r="D49" s="55" t="s">
        <v>647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19" x14ac:dyDescent="0.45">
      <c r="B50" s="41" t="s">
        <v>649</v>
      </c>
      <c r="D50" s="55" t="s">
        <v>650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19" x14ac:dyDescent="0.45">
      <c r="B51" s="41">
        <v>302</v>
      </c>
      <c r="D51" s="55" t="s">
        <v>651</v>
      </c>
      <c r="F51" s="72"/>
      <c r="G51">
        <v>1</v>
      </c>
      <c r="H51" s="72">
        <v>1</v>
      </c>
      <c r="J51" s="72"/>
      <c r="O51" s="41">
        <v>342</v>
      </c>
    </row>
    <row r="52" spans="1:19" s="110" customFormat="1" x14ac:dyDescent="0.45">
      <c r="A52" s="110">
        <v>180302</v>
      </c>
      <c r="B52" s="111" t="s">
        <v>652</v>
      </c>
      <c r="C52" s="112" t="s">
        <v>653</v>
      </c>
      <c r="D52" s="112" t="s">
        <v>654</v>
      </c>
      <c r="E52" s="111">
        <v>4</v>
      </c>
      <c r="F52" s="133">
        <v>1</v>
      </c>
      <c r="G52" s="110">
        <v>1</v>
      </c>
      <c r="H52" s="133">
        <v>6</v>
      </c>
      <c r="I52" s="204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655</v>
      </c>
    </row>
    <row r="53" spans="1:19" s="84" customFormat="1" x14ac:dyDescent="0.45">
      <c r="A53" s="84">
        <v>180305</v>
      </c>
      <c r="B53" s="41" t="s">
        <v>656</v>
      </c>
      <c r="C53" s="55" t="s">
        <v>657</v>
      </c>
      <c r="D53" s="55" t="s">
        <v>658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659</v>
      </c>
    </row>
    <row r="54" spans="1:19" s="84" customFormat="1" x14ac:dyDescent="0.45">
      <c r="B54" s="41" t="s">
        <v>664</v>
      </c>
      <c r="C54" s="55" t="s">
        <v>665</v>
      </c>
      <c r="D54" s="55" t="s">
        <v>666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1266</v>
      </c>
    </row>
    <row r="55" spans="1:19" s="84" customFormat="1" x14ac:dyDescent="0.45">
      <c r="B55" s="41" t="s">
        <v>671</v>
      </c>
      <c r="C55" s="55" t="s">
        <v>672</v>
      </c>
      <c r="D55" s="55" t="s">
        <v>673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745</v>
      </c>
    </row>
    <row r="56" spans="1:19" s="84" customFormat="1" x14ac:dyDescent="0.45">
      <c r="B56" s="41" t="s">
        <v>674</v>
      </c>
      <c r="C56" s="55" t="s">
        <v>676</v>
      </c>
      <c r="D56" s="55" t="s">
        <v>675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/>
      <c r="M56" s="72">
        <v>3</v>
      </c>
      <c r="N56" s="135">
        <v>12</v>
      </c>
      <c r="O56" s="41"/>
      <c r="P56" s="41"/>
      <c r="R56" s="84" t="s">
        <v>677</v>
      </c>
      <c r="S56" s="139">
        <v>43157</v>
      </c>
    </row>
    <row r="57" spans="1:19" s="84" customFormat="1" x14ac:dyDescent="0.45">
      <c r="B57" s="41" t="s">
        <v>681</v>
      </c>
      <c r="C57" s="55" t="s">
        <v>682</v>
      </c>
      <c r="D57" s="55" t="s">
        <v>683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692</v>
      </c>
      <c r="S57" s="84" t="s">
        <v>744</v>
      </c>
    </row>
    <row r="58" spans="1:19" s="84" customFormat="1" x14ac:dyDescent="0.45">
      <c r="B58" s="41" t="s">
        <v>684</v>
      </c>
      <c r="C58" s="55" t="s">
        <v>685</v>
      </c>
      <c r="D58" s="55" t="s">
        <v>686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1</v>
      </c>
      <c r="N58" s="135">
        <v>4</v>
      </c>
      <c r="O58" s="41"/>
      <c r="P58" s="41"/>
      <c r="R58" s="84" t="s">
        <v>687</v>
      </c>
      <c r="S58" s="84" t="s">
        <v>743</v>
      </c>
    </row>
    <row r="59" spans="1:19" s="84" customFormat="1" x14ac:dyDescent="0.45">
      <c r="B59" s="41" t="s">
        <v>693</v>
      </c>
      <c r="C59" s="55" t="s">
        <v>685</v>
      </c>
      <c r="D59" s="55" t="s">
        <v>694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695</v>
      </c>
    </row>
    <row r="60" spans="1:19" s="84" customFormat="1" x14ac:dyDescent="0.45">
      <c r="B60" s="41" t="s">
        <v>700</v>
      </c>
      <c r="C60" s="55" t="s">
        <v>699</v>
      </c>
      <c r="D60" s="55" t="s">
        <v>513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701</v>
      </c>
    </row>
    <row r="61" spans="1:19" s="84" customFormat="1" x14ac:dyDescent="0.45">
      <c r="A61" s="84">
        <v>180308</v>
      </c>
      <c r="B61" s="41" t="s">
        <v>711</v>
      </c>
      <c r="C61" s="55" t="s">
        <v>712</v>
      </c>
      <c r="D61" s="55" t="s">
        <v>713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714</v>
      </c>
    </row>
    <row r="62" spans="1:19" s="84" customFormat="1" x14ac:dyDescent="0.45">
      <c r="B62" s="41" t="s">
        <v>715</v>
      </c>
      <c r="C62" s="55"/>
      <c r="D62" s="55" t="s">
        <v>716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717</v>
      </c>
    </row>
    <row r="63" spans="1:19" s="84" customFormat="1" x14ac:dyDescent="0.45">
      <c r="B63" s="41" t="s">
        <v>722</v>
      </c>
      <c r="C63" s="55"/>
      <c r="D63" s="55" t="s">
        <v>723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742</v>
      </c>
    </row>
    <row r="64" spans="1:19" s="84" customFormat="1" x14ac:dyDescent="0.45">
      <c r="B64" s="41" t="s">
        <v>724</v>
      </c>
      <c r="C64" s="55" t="s">
        <v>725</v>
      </c>
      <c r="D64" s="55" t="s">
        <v>726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727</v>
      </c>
    </row>
    <row r="65" spans="1:19" s="84" customFormat="1" x14ac:dyDescent="0.45">
      <c r="B65" s="41" t="s">
        <v>729</v>
      </c>
      <c r="C65" s="55" t="s">
        <v>725</v>
      </c>
      <c r="D65" s="55" t="s">
        <v>730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731</v>
      </c>
    </row>
    <row r="66" spans="1:19" s="84" customFormat="1" x14ac:dyDescent="0.45">
      <c r="B66" s="41" t="s">
        <v>735</v>
      </c>
      <c r="C66" s="55"/>
      <c r="D66" s="55" t="s">
        <v>733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734</v>
      </c>
    </row>
    <row r="67" spans="1:19" s="84" customFormat="1" x14ac:dyDescent="0.45">
      <c r="B67" s="41">
        <v>642</v>
      </c>
      <c r="C67" s="55"/>
      <c r="D67" s="55" t="s">
        <v>736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728</v>
      </c>
    </row>
    <row r="68" spans="1:19" s="84" customFormat="1" x14ac:dyDescent="0.45">
      <c r="B68" s="41">
        <v>643</v>
      </c>
      <c r="C68" s="55"/>
      <c r="D68" s="55" t="s">
        <v>737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739</v>
      </c>
      <c r="C69" s="55"/>
      <c r="D69" s="55" t="s">
        <v>740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741</v>
      </c>
    </row>
    <row r="70" spans="1:19" s="84" customFormat="1" x14ac:dyDescent="0.45">
      <c r="B70" s="41" t="s">
        <v>754</v>
      </c>
      <c r="C70" s="55"/>
      <c r="D70" s="55" t="s">
        <v>755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756</v>
      </c>
      <c r="S70" s="72"/>
    </row>
    <row r="71" spans="1:19" s="84" customFormat="1" x14ac:dyDescent="0.45">
      <c r="B71" s="41" t="s">
        <v>761</v>
      </c>
      <c r="C71" s="55"/>
      <c r="D71" s="55" t="s">
        <v>762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763</v>
      </c>
    </row>
    <row r="72" spans="1:19" s="84" customFormat="1" x14ac:dyDescent="0.45">
      <c r="B72" s="41">
        <v>653</v>
      </c>
      <c r="C72" s="55"/>
      <c r="D72" s="55" t="s">
        <v>884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885</v>
      </c>
    </row>
    <row r="73" spans="1:19" s="84" customFormat="1" x14ac:dyDescent="0.45">
      <c r="B73" s="41" t="s">
        <v>886</v>
      </c>
      <c r="C73" s="55"/>
      <c r="D73" s="55" t="s">
        <v>887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888</v>
      </c>
    </row>
    <row r="74" spans="1:19" s="84" customFormat="1" x14ac:dyDescent="0.45">
      <c r="B74" s="41"/>
      <c r="C74" s="55"/>
      <c r="D74" s="55" t="s">
        <v>889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890</v>
      </c>
    </row>
    <row r="75" spans="1:19" s="84" customFormat="1" x14ac:dyDescent="0.45">
      <c r="B75" s="41" t="s">
        <v>1463</v>
      </c>
      <c r="C75" s="55" t="s">
        <v>912</v>
      </c>
      <c r="D75" s="55" t="s">
        <v>911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16</v>
      </c>
      <c r="O75" s="41"/>
      <c r="P75" s="41"/>
      <c r="R75" s="72" t="s">
        <v>892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898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899</v>
      </c>
    </row>
    <row r="77" spans="1:19" s="84" customFormat="1" x14ac:dyDescent="0.45">
      <c r="A77" s="84">
        <v>180417</v>
      </c>
      <c r="B77" s="41" t="s">
        <v>910</v>
      </c>
      <c r="C77" s="55" t="s">
        <v>913</v>
      </c>
      <c r="D77" s="55" t="s">
        <v>914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12</v>
      </c>
      <c r="O77" s="41"/>
      <c r="P77" s="41"/>
      <c r="R77" s="72" t="s">
        <v>915</v>
      </c>
    </row>
    <row r="78" spans="1:19" s="84" customFormat="1" x14ac:dyDescent="0.45">
      <c r="A78" s="84">
        <v>190426</v>
      </c>
      <c r="B78" s="41">
        <v>683</v>
      </c>
      <c r="C78" s="55" t="s">
        <v>923</v>
      </c>
      <c r="D78" s="55" t="s">
        <v>924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925</v>
      </c>
    </row>
    <row r="79" spans="1:19" s="84" customFormat="1" x14ac:dyDescent="0.45">
      <c r="B79" s="41">
        <v>684</v>
      </c>
      <c r="C79" s="55"/>
      <c r="D79" s="55" t="s">
        <v>926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943</v>
      </c>
      <c r="C80" s="55" t="s">
        <v>913</v>
      </c>
      <c r="D80" s="55" t="s">
        <v>944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945</v>
      </c>
      <c r="S80" s="84" t="s">
        <v>946</v>
      </c>
    </row>
    <row r="81" spans="1:19" s="84" customFormat="1" x14ac:dyDescent="0.45">
      <c r="A81" s="72">
        <v>180510</v>
      </c>
      <c r="B81" s="41"/>
      <c r="C81" s="55" t="s">
        <v>961</v>
      </c>
      <c r="D81" s="55" t="s">
        <v>960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987</v>
      </c>
      <c r="P81" s="41"/>
      <c r="R81" s="72" t="s">
        <v>959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962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970</v>
      </c>
    </row>
    <row r="83" spans="1:19" s="84" customFormat="1" x14ac:dyDescent="0.45">
      <c r="B83" s="41" t="s">
        <v>963</v>
      </c>
      <c r="C83" s="55"/>
      <c r="D83" s="55" t="s">
        <v>964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973</v>
      </c>
    </row>
    <row r="84" spans="1:19" s="84" customFormat="1" x14ac:dyDescent="0.45">
      <c r="A84" s="84">
        <v>180529</v>
      </c>
      <c r="B84" s="41">
        <v>700</v>
      </c>
      <c r="C84" s="55" t="s">
        <v>969</v>
      </c>
      <c r="D84" s="55" t="s">
        <v>971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972</v>
      </c>
      <c r="S84" s="84" t="s">
        <v>974</v>
      </c>
    </row>
    <row r="85" spans="1:19" s="84" customFormat="1" x14ac:dyDescent="0.45">
      <c r="A85" s="72">
        <v>180529</v>
      </c>
      <c r="B85" s="41" t="s">
        <v>980</v>
      </c>
      <c r="C85" s="55" t="s">
        <v>981</v>
      </c>
      <c r="D85" s="55" t="s">
        <v>982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984</v>
      </c>
    </row>
    <row r="86" spans="1:19" s="84" customFormat="1" x14ac:dyDescent="0.45">
      <c r="A86" s="72">
        <v>180605</v>
      </c>
      <c r="B86" s="41" t="s">
        <v>988</v>
      </c>
      <c r="C86" s="55" t="s">
        <v>989</v>
      </c>
      <c r="D86" s="55" t="s">
        <v>990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1</v>
      </c>
      <c r="N86" s="135">
        <v>23</v>
      </c>
      <c r="O86" s="41"/>
      <c r="P86" s="41"/>
      <c r="R86" s="72" t="s">
        <v>1830</v>
      </c>
    </row>
    <row r="87" spans="1:19" s="84" customFormat="1" x14ac:dyDescent="0.45">
      <c r="A87" s="72"/>
      <c r="B87" s="41">
        <v>722</v>
      </c>
      <c r="C87" s="55"/>
      <c r="D87" s="55" t="s">
        <v>999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1000</v>
      </c>
    </row>
    <row r="88" spans="1:19" s="84" customFormat="1" x14ac:dyDescent="0.45">
      <c r="A88" s="72">
        <v>180612</v>
      </c>
      <c r="B88" s="41" t="s">
        <v>1001</v>
      </c>
      <c r="C88" s="55" t="s">
        <v>1003</v>
      </c>
      <c r="D88" s="55" t="s">
        <v>1002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1085</v>
      </c>
    </row>
    <row r="89" spans="1:19" s="84" customFormat="1" x14ac:dyDescent="0.45">
      <c r="A89" s="81"/>
      <c r="B89" s="81"/>
      <c r="C89" s="109"/>
      <c r="D89" s="109" t="s">
        <v>1007</v>
      </c>
      <c r="E89" s="83"/>
      <c r="F89" s="86"/>
      <c r="G89" s="81"/>
      <c r="H89" s="86"/>
      <c r="I89" s="205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1091</v>
      </c>
    </row>
    <row r="90" spans="1:19" s="84" customFormat="1" x14ac:dyDescent="0.45">
      <c r="A90" s="72">
        <v>180626</v>
      </c>
      <c r="B90" s="41" t="s">
        <v>1021</v>
      </c>
      <c r="C90" s="55" t="s">
        <v>1023</v>
      </c>
      <c r="D90" s="55" t="s">
        <v>1022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1024</v>
      </c>
      <c r="C91" s="55"/>
      <c r="D91" s="55" t="s">
        <v>1025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1026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1027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1028</v>
      </c>
      <c r="C94" s="55"/>
      <c r="D94" s="55" t="s">
        <v>1029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1092</v>
      </c>
    </row>
    <row r="95" spans="1:19" s="84" customFormat="1" x14ac:dyDescent="0.45">
      <c r="A95" s="72"/>
      <c r="B95" s="41" t="s">
        <v>1030</v>
      </c>
      <c r="C95" s="55"/>
      <c r="D95" s="55" t="s">
        <v>1031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1032</v>
      </c>
      <c r="C96" s="55"/>
      <c r="D96" s="55" t="s">
        <v>1033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1034</v>
      </c>
      <c r="C97" s="55"/>
      <c r="D97" s="55" t="s">
        <v>1035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1036</v>
      </c>
      <c r="C98" s="55"/>
      <c r="D98" s="55" t="s">
        <v>1037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1038</v>
      </c>
      <c r="E99" s="83">
        <v>3</v>
      </c>
      <c r="F99" s="86">
        <v>1</v>
      </c>
      <c r="G99" s="81"/>
      <c r="H99" s="86">
        <v>4</v>
      </c>
      <c r="I99" s="205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1039</v>
      </c>
    </row>
    <row r="100" spans="1:19" s="84" customFormat="1" x14ac:dyDescent="0.45">
      <c r="A100" s="72"/>
      <c r="B100" s="41" t="s">
        <v>1040</v>
      </c>
      <c r="C100" s="55"/>
      <c r="D100" s="55" t="s">
        <v>1041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1080</v>
      </c>
    </row>
    <row r="101" spans="1:19" s="84" customFormat="1" x14ac:dyDescent="0.45">
      <c r="A101" s="72">
        <v>180628</v>
      </c>
      <c r="B101" s="41" t="s">
        <v>1048</v>
      </c>
      <c r="C101" s="55"/>
      <c r="D101" s="55" t="s">
        <v>1047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1089</v>
      </c>
    </row>
    <row r="102" spans="1:19" s="84" customFormat="1" x14ac:dyDescent="0.45">
      <c r="A102" s="133"/>
      <c r="B102" s="111" t="s">
        <v>1049</v>
      </c>
      <c r="C102" s="112"/>
      <c r="D102" s="112" t="s">
        <v>1050</v>
      </c>
      <c r="E102" s="111">
        <v>2</v>
      </c>
      <c r="F102" s="133">
        <v>1</v>
      </c>
      <c r="G102" s="133"/>
      <c r="H102" s="133">
        <v>3</v>
      </c>
      <c r="I102" s="204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1060</v>
      </c>
      <c r="C103" s="55"/>
      <c r="D103" s="55" t="s">
        <v>1051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1061</v>
      </c>
      <c r="C104" s="55"/>
      <c r="D104" s="55" t="s">
        <v>1052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1062</v>
      </c>
      <c r="C105" s="55"/>
      <c r="D105" s="55" t="s">
        <v>1053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1063</v>
      </c>
      <c r="C106" s="55"/>
      <c r="D106" s="55" t="s">
        <v>1054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1064</v>
      </c>
      <c r="C107" s="55"/>
      <c r="D107" s="55" t="s">
        <v>1055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1057</v>
      </c>
      <c r="C108" s="55"/>
      <c r="D108" s="55" t="s">
        <v>1056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1058</v>
      </c>
      <c r="C109" s="55"/>
      <c r="D109" s="55" t="s">
        <v>1059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1065</v>
      </c>
      <c r="E110" s="83">
        <v>1</v>
      </c>
      <c r="F110" s="86"/>
      <c r="G110" s="81"/>
      <c r="H110" s="86">
        <v>1</v>
      </c>
      <c r="I110" s="205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6">
        <v>43294</v>
      </c>
    </row>
    <row r="111" spans="1:19" s="84" customFormat="1" x14ac:dyDescent="0.45">
      <c r="A111" s="72"/>
      <c r="B111" s="41" t="s">
        <v>1071</v>
      </c>
      <c r="C111" s="55" t="s">
        <v>1073</v>
      </c>
      <c r="D111" s="55" t="s">
        <v>1072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1112</v>
      </c>
    </row>
    <row r="112" spans="1:19" s="84" customFormat="1" x14ac:dyDescent="0.45">
      <c r="A112" s="197"/>
      <c r="B112" s="111" t="s">
        <v>1094</v>
      </c>
      <c r="C112" s="112" t="s">
        <v>1093</v>
      </c>
      <c r="D112" s="112" t="s">
        <v>1095</v>
      </c>
      <c r="E112" s="111">
        <v>5</v>
      </c>
      <c r="F112" s="133">
        <v>1</v>
      </c>
      <c r="G112" s="110">
        <v>1</v>
      </c>
      <c r="H112" s="133">
        <v>7</v>
      </c>
      <c r="I112" s="204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1119</v>
      </c>
      <c r="S112" s="198"/>
    </row>
    <row r="113" spans="1:19" s="84" customFormat="1" x14ac:dyDescent="0.45">
      <c r="A113" s="199"/>
      <c r="B113" s="41" t="s">
        <v>1096</v>
      </c>
      <c r="C113" s="55"/>
      <c r="D113" s="55" t="s">
        <v>1097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200"/>
    </row>
    <row r="114" spans="1:19" s="84" customFormat="1" x14ac:dyDescent="0.45">
      <c r="A114" s="199"/>
      <c r="B114" s="41" t="s">
        <v>1098</v>
      </c>
      <c r="C114" s="55"/>
      <c r="D114" s="55" t="s">
        <v>1099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200"/>
    </row>
    <row r="115" spans="1:19" s="84" customFormat="1" x14ac:dyDescent="0.45">
      <c r="A115" s="199"/>
      <c r="B115" s="41">
        <v>867</v>
      </c>
      <c r="C115" s="55"/>
      <c r="D115" s="55" t="s">
        <v>1100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200"/>
    </row>
    <row r="116" spans="1:19" x14ac:dyDescent="0.45">
      <c r="A116" s="83"/>
      <c r="B116" s="83">
        <v>868</v>
      </c>
      <c r="C116" s="109"/>
      <c r="D116" s="109" t="s">
        <v>1101</v>
      </c>
      <c r="E116" s="83">
        <v>1</v>
      </c>
      <c r="F116" s="86"/>
      <c r="G116" s="81"/>
      <c r="H116" s="86">
        <v>1</v>
      </c>
      <c r="I116" s="205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1263</v>
      </c>
      <c r="S116" s="201"/>
    </row>
    <row r="117" spans="1:19" x14ac:dyDescent="0.45">
      <c r="B117" s="41" t="s">
        <v>1109</v>
      </c>
      <c r="D117" s="55" t="s">
        <v>1110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1111</v>
      </c>
    </row>
    <row r="118" spans="1:19" x14ac:dyDescent="0.45">
      <c r="A118">
        <v>180717</v>
      </c>
      <c r="B118" s="41" t="s">
        <v>1116</v>
      </c>
      <c r="D118" s="55" t="s">
        <v>1117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1149</v>
      </c>
      <c r="S118" t="s">
        <v>1118</v>
      </c>
    </row>
    <row r="119" spans="1:19" x14ac:dyDescent="0.45">
      <c r="A119">
        <v>180807</v>
      </c>
      <c r="B119" s="41" t="s">
        <v>1120</v>
      </c>
      <c r="D119" s="55" t="s">
        <v>1121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1128</v>
      </c>
    </row>
    <row r="120" spans="1:19" x14ac:dyDescent="0.45">
      <c r="A120">
        <v>180808</v>
      </c>
      <c r="B120" s="41">
        <v>887</v>
      </c>
      <c r="D120" s="55" t="s">
        <v>1126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1246</v>
      </c>
    </row>
    <row r="121" spans="1:19" x14ac:dyDescent="0.45">
      <c r="B121" s="41" t="s">
        <v>1132</v>
      </c>
      <c r="D121" s="55" t="s">
        <v>1133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1148</v>
      </c>
    </row>
    <row r="122" spans="1:19" x14ac:dyDescent="0.45">
      <c r="B122" s="41" t="s">
        <v>1134</v>
      </c>
      <c r="D122" s="55" t="s">
        <v>1135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1147</v>
      </c>
    </row>
    <row r="123" spans="1:19" x14ac:dyDescent="0.45">
      <c r="A123">
        <v>180926</v>
      </c>
      <c r="B123" s="41" t="s">
        <v>1151</v>
      </c>
      <c r="C123" s="55" t="s">
        <v>1164</v>
      </c>
      <c r="D123" s="55" t="s">
        <v>1152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1153</v>
      </c>
    </row>
    <row r="124" spans="1:19" x14ac:dyDescent="0.45">
      <c r="A124">
        <v>180828</v>
      </c>
      <c r="B124" s="41" t="s">
        <v>1163</v>
      </c>
      <c r="C124" s="55" t="s">
        <v>1164</v>
      </c>
      <c r="D124" s="55" t="s">
        <v>1165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8</v>
      </c>
      <c r="R124" t="s">
        <v>1166</v>
      </c>
    </row>
    <row r="125" spans="1:19" x14ac:dyDescent="0.45">
      <c r="A125">
        <v>180830</v>
      </c>
      <c r="B125" s="41" t="s">
        <v>1168</v>
      </c>
      <c r="C125" s="55" t="s">
        <v>1170</v>
      </c>
      <c r="D125" s="55" t="s">
        <v>1169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1171</v>
      </c>
    </row>
    <row r="126" spans="1:19" x14ac:dyDescent="0.45">
      <c r="A126">
        <v>180830</v>
      </c>
      <c r="B126" s="41" t="s">
        <v>1172</v>
      </c>
      <c r="C126" s="55" t="s">
        <v>1173</v>
      </c>
      <c r="D126" s="55" t="s">
        <v>1174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1175</v>
      </c>
    </row>
    <row r="127" spans="1:19" x14ac:dyDescent="0.45">
      <c r="A127">
        <v>180911</v>
      </c>
      <c r="B127" s="41" t="s">
        <v>1188</v>
      </c>
      <c r="D127" s="55" t="s">
        <v>1187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1190</v>
      </c>
      <c r="D128" s="55" t="s">
        <v>1191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1194</v>
      </c>
    </row>
    <row r="129" spans="1:20" x14ac:dyDescent="0.45">
      <c r="B129" s="41" t="s">
        <v>1192</v>
      </c>
      <c r="C129" s="55" t="s">
        <v>1190</v>
      </c>
      <c r="D129" s="55" t="s">
        <v>1193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1195</v>
      </c>
    </row>
    <row r="130" spans="1:20" x14ac:dyDescent="0.45">
      <c r="A130">
        <v>180928</v>
      </c>
      <c r="B130" s="41" t="s">
        <v>1214</v>
      </c>
      <c r="C130" s="55" t="s">
        <v>1211</v>
      </c>
      <c r="D130" s="55" t="s">
        <v>1212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1213</v>
      </c>
    </row>
    <row r="131" spans="1:20" x14ac:dyDescent="0.45">
      <c r="A131">
        <v>181001</v>
      </c>
      <c r="B131" s="41">
        <v>993</v>
      </c>
      <c r="C131" s="55" t="s">
        <v>1229</v>
      </c>
      <c r="D131" s="55" t="s">
        <v>1208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1209</v>
      </c>
    </row>
    <row r="132" spans="1:20" x14ac:dyDescent="0.45">
      <c r="B132" s="41" t="s">
        <v>1215</v>
      </c>
      <c r="C132" s="55" t="s">
        <v>1229</v>
      </c>
      <c r="D132" s="55" t="s">
        <v>1210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R132" t="s">
        <v>1301</v>
      </c>
      <c r="S132" t="s">
        <v>1226</v>
      </c>
    </row>
    <row r="133" spans="1:20" x14ac:dyDescent="0.45">
      <c r="A133">
        <v>181001</v>
      </c>
      <c r="B133" s="41">
        <v>998</v>
      </c>
      <c r="C133" s="55" t="s">
        <v>1229</v>
      </c>
      <c r="D133" s="55" t="s">
        <v>1224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R133" t="s">
        <v>1302</v>
      </c>
      <c r="S133" t="s">
        <v>1228</v>
      </c>
    </row>
    <row r="134" spans="1:20" x14ac:dyDescent="0.45">
      <c r="B134" s="41">
        <v>999</v>
      </c>
      <c r="C134" s="55" t="s">
        <v>1229</v>
      </c>
      <c r="D134" s="55" t="s">
        <v>1225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R134" t="s">
        <v>1320</v>
      </c>
      <c r="S134" t="s">
        <v>1227</v>
      </c>
    </row>
    <row r="135" spans="1:20" x14ac:dyDescent="0.45">
      <c r="A135">
        <v>181004</v>
      </c>
      <c r="B135" s="41">
        <v>1000</v>
      </c>
      <c r="C135" s="55" t="s">
        <v>1234</v>
      </c>
      <c r="D135" s="55" t="s">
        <v>1235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L135" s="41">
        <v>1</v>
      </c>
      <c r="N135" s="58">
        <v>8</v>
      </c>
      <c r="R135" t="s">
        <v>1243</v>
      </c>
    </row>
    <row r="136" spans="1:20" x14ac:dyDescent="0.45">
      <c r="A136">
        <v>181011</v>
      </c>
      <c r="B136" s="41">
        <v>1001</v>
      </c>
      <c r="C136" s="55" t="s">
        <v>1249</v>
      </c>
      <c r="D136" s="55" t="s">
        <v>1248</v>
      </c>
      <c r="E136" s="41">
        <v>1</v>
      </c>
      <c r="F136" s="72"/>
      <c r="H136" s="72">
        <v>1</v>
      </c>
      <c r="I136" s="73">
        <v>1</v>
      </c>
      <c r="K136" s="58">
        <v>2</v>
      </c>
      <c r="M136">
        <v>1</v>
      </c>
      <c r="N136" s="58">
        <v>4</v>
      </c>
      <c r="R136" t="s">
        <v>1250</v>
      </c>
    </row>
    <row r="137" spans="1:20" x14ac:dyDescent="0.45">
      <c r="A137">
        <v>181023</v>
      </c>
      <c r="B137" s="41" t="s">
        <v>1295</v>
      </c>
      <c r="C137" s="55" t="s">
        <v>1296</v>
      </c>
      <c r="D137" s="55" t="s">
        <v>1297</v>
      </c>
      <c r="E137" s="41">
        <v>9</v>
      </c>
      <c r="F137" s="72">
        <v>11</v>
      </c>
      <c r="H137" s="72">
        <v>20</v>
      </c>
      <c r="I137" s="73">
        <v>20</v>
      </c>
      <c r="K137" s="58">
        <v>40</v>
      </c>
      <c r="R137" t="s">
        <v>1325</v>
      </c>
      <c r="T137" t="s">
        <v>1319</v>
      </c>
    </row>
    <row r="138" spans="1:20" x14ac:dyDescent="0.45">
      <c r="B138" s="41">
        <v>1013</v>
      </c>
      <c r="D138" s="55" t="s">
        <v>1312</v>
      </c>
      <c r="E138" s="41">
        <v>3</v>
      </c>
      <c r="F138" s="72">
        <v>1</v>
      </c>
      <c r="H138" s="72">
        <v>4</v>
      </c>
      <c r="I138" s="73">
        <v>4</v>
      </c>
      <c r="K138" s="58">
        <v>8</v>
      </c>
      <c r="M138" s="214">
        <v>1</v>
      </c>
      <c r="N138" s="58">
        <v>4</v>
      </c>
      <c r="R138" t="s">
        <v>1328</v>
      </c>
    </row>
    <row r="139" spans="1:20" x14ac:dyDescent="0.45">
      <c r="B139" s="41">
        <v>1014</v>
      </c>
      <c r="D139" s="55" t="s">
        <v>1333</v>
      </c>
      <c r="E139" s="41">
        <v>2</v>
      </c>
      <c r="F139" s="72">
        <v>1</v>
      </c>
      <c r="H139" s="72">
        <v>3</v>
      </c>
      <c r="I139" s="73">
        <v>3</v>
      </c>
      <c r="K139" s="58">
        <v>6</v>
      </c>
      <c r="R139" t="s">
        <v>1384</v>
      </c>
    </row>
    <row r="140" spans="1:20" x14ac:dyDescent="0.45">
      <c r="B140" s="41" t="s">
        <v>1397</v>
      </c>
      <c r="C140" s="55" t="s">
        <v>1478</v>
      </c>
      <c r="D140" s="55" t="s">
        <v>1336</v>
      </c>
      <c r="E140" s="41">
        <v>21</v>
      </c>
      <c r="F140" s="72">
        <v>5</v>
      </c>
      <c r="H140" s="72">
        <v>26</v>
      </c>
      <c r="I140" s="73">
        <v>26</v>
      </c>
      <c r="K140" s="58">
        <v>52</v>
      </c>
      <c r="L140" s="41">
        <v>3</v>
      </c>
      <c r="N140" s="58">
        <v>45</v>
      </c>
      <c r="R140" t="s">
        <v>1365</v>
      </c>
    </row>
    <row r="141" spans="1:20" x14ac:dyDescent="0.45">
      <c r="A141">
        <v>1811107</v>
      </c>
      <c r="B141" s="41" t="s">
        <v>1353</v>
      </c>
      <c r="C141" s="55" t="s">
        <v>1354</v>
      </c>
      <c r="D141" s="55" t="s">
        <v>1355</v>
      </c>
      <c r="E141" s="41">
        <v>86</v>
      </c>
      <c r="F141" s="72"/>
      <c r="H141" s="72">
        <v>86</v>
      </c>
      <c r="I141" s="73">
        <v>86</v>
      </c>
      <c r="K141" s="58">
        <v>172</v>
      </c>
      <c r="L141" s="41">
        <v>1</v>
      </c>
      <c r="M141" s="214">
        <v>6</v>
      </c>
      <c r="N141" s="58">
        <v>32</v>
      </c>
      <c r="R141" t="s">
        <v>1437</v>
      </c>
    </row>
    <row r="142" spans="1:20" x14ac:dyDescent="0.45">
      <c r="A142">
        <v>181126</v>
      </c>
      <c r="B142" s="41" t="s">
        <v>1393</v>
      </c>
      <c r="C142" s="55" t="s">
        <v>1394</v>
      </c>
      <c r="D142" s="55" t="s">
        <v>1391</v>
      </c>
      <c r="E142" s="41">
        <v>9</v>
      </c>
      <c r="F142" s="72"/>
      <c r="G142">
        <v>1</v>
      </c>
      <c r="H142" s="72">
        <v>10</v>
      </c>
      <c r="I142" s="73">
        <v>9</v>
      </c>
      <c r="K142" s="58">
        <v>18</v>
      </c>
      <c r="M142" s="214">
        <v>1</v>
      </c>
      <c r="N142" s="58">
        <v>8</v>
      </c>
      <c r="O142" s="41" t="s">
        <v>1390</v>
      </c>
      <c r="R142" t="s">
        <v>1409</v>
      </c>
    </row>
    <row r="143" spans="1:20" x14ac:dyDescent="0.45">
      <c r="B143" s="41" t="s">
        <v>1395</v>
      </c>
      <c r="C143" s="55" t="s">
        <v>1396</v>
      </c>
      <c r="D143" s="55" t="s">
        <v>1392</v>
      </c>
      <c r="E143" s="41">
        <v>25</v>
      </c>
      <c r="F143" s="72"/>
      <c r="G143">
        <v>4</v>
      </c>
      <c r="H143" s="72">
        <v>29</v>
      </c>
      <c r="I143" s="73">
        <v>25</v>
      </c>
      <c r="K143" s="58">
        <v>50</v>
      </c>
      <c r="L143" s="41">
        <v>2</v>
      </c>
      <c r="N143" s="58">
        <v>30</v>
      </c>
      <c r="R143" t="s">
        <v>1407</v>
      </c>
    </row>
    <row r="144" spans="1:20" x14ac:dyDescent="0.45">
      <c r="A144">
        <v>181206</v>
      </c>
      <c r="D144" s="55" t="s">
        <v>1508</v>
      </c>
      <c r="E144" s="41">
        <v>3</v>
      </c>
      <c r="F144" s="72"/>
      <c r="H144" s="72">
        <v>3</v>
      </c>
      <c r="I144" s="73">
        <v>3</v>
      </c>
      <c r="K144" s="58">
        <v>5</v>
      </c>
      <c r="L144" s="41">
        <v>1</v>
      </c>
      <c r="N144" s="58">
        <v>15</v>
      </c>
      <c r="R144" t="s">
        <v>1509</v>
      </c>
    </row>
    <row r="145" spans="1:18" x14ac:dyDescent="0.45">
      <c r="A145">
        <v>181206</v>
      </c>
      <c r="C145" s="55" t="s">
        <v>1444</v>
      </c>
      <c r="D145" s="55" t="s">
        <v>1445</v>
      </c>
      <c r="F145" s="72"/>
      <c r="H145" s="72"/>
      <c r="L145" s="41">
        <v>1</v>
      </c>
      <c r="N145" s="58">
        <v>15</v>
      </c>
      <c r="R145" s="132" t="s">
        <v>1446</v>
      </c>
    </row>
    <row r="146" spans="1:18" x14ac:dyDescent="0.45">
      <c r="A146">
        <v>181221</v>
      </c>
      <c r="B146" s="41" t="s">
        <v>1475</v>
      </c>
      <c r="C146" s="55" t="s">
        <v>1476</v>
      </c>
      <c r="D146" s="55" t="s">
        <v>1477</v>
      </c>
      <c r="E146" s="41">
        <v>4</v>
      </c>
      <c r="F146" s="72"/>
      <c r="H146" s="72">
        <v>4</v>
      </c>
      <c r="I146" s="73">
        <v>4</v>
      </c>
      <c r="K146" s="58">
        <v>8</v>
      </c>
      <c r="R146" s="132" t="s">
        <v>1504</v>
      </c>
    </row>
    <row r="147" spans="1:18" x14ac:dyDescent="0.45">
      <c r="A147">
        <v>181227</v>
      </c>
      <c r="B147" s="41">
        <v>1066</v>
      </c>
      <c r="C147" s="55" t="s">
        <v>1487</v>
      </c>
      <c r="D147" s="55" t="s">
        <v>1488</v>
      </c>
      <c r="E147" s="41">
        <v>6</v>
      </c>
      <c r="F147" s="72">
        <v>1</v>
      </c>
      <c r="H147" s="72">
        <v>7</v>
      </c>
      <c r="I147" s="73">
        <v>7</v>
      </c>
      <c r="K147" s="58">
        <v>14</v>
      </c>
      <c r="L147" s="41">
        <v>1</v>
      </c>
      <c r="N147" s="58">
        <v>15</v>
      </c>
      <c r="R147" s="132" t="s">
        <v>1686</v>
      </c>
    </row>
    <row r="148" spans="1:18" x14ac:dyDescent="0.45">
      <c r="A148">
        <v>181228</v>
      </c>
      <c r="C148" s="55" t="s">
        <v>1495</v>
      </c>
      <c r="D148" s="55" t="s">
        <v>1496</v>
      </c>
      <c r="F148" s="72">
        <v>4</v>
      </c>
      <c r="H148" s="72">
        <v>4</v>
      </c>
      <c r="I148" s="73">
        <v>4</v>
      </c>
      <c r="K148" s="58">
        <v>8</v>
      </c>
      <c r="R148" s="132" t="s">
        <v>1497</v>
      </c>
    </row>
    <row r="149" spans="1:18" x14ac:dyDescent="0.45">
      <c r="A149">
        <v>190103</v>
      </c>
      <c r="B149" s="41" t="s">
        <v>1502</v>
      </c>
      <c r="D149" s="55" t="s">
        <v>1503</v>
      </c>
      <c r="E149" s="41">
        <v>7</v>
      </c>
      <c r="F149" s="72"/>
      <c r="H149" s="72">
        <v>7</v>
      </c>
      <c r="I149" s="73">
        <v>7</v>
      </c>
      <c r="K149" s="58">
        <v>14</v>
      </c>
      <c r="R149" s="132" t="s">
        <v>1507</v>
      </c>
    </row>
    <row r="150" spans="1:18" x14ac:dyDescent="0.45">
      <c r="B150" s="41" t="s">
        <v>1514</v>
      </c>
      <c r="C150" s="55" t="s">
        <v>1515</v>
      </c>
      <c r="D150" s="55" t="s">
        <v>1516</v>
      </c>
      <c r="E150" s="41">
        <v>6</v>
      </c>
      <c r="F150" s="72"/>
      <c r="G150">
        <v>2</v>
      </c>
      <c r="H150" s="72">
        <v>8</v>
      </c>
      <c r="I150" s="73">
        <v>6</v>
      </c>
      <c r="K150" s="58">
        <v>12</v>
      </c>
      <c r="R150" s="132" t="s">
        <v>1517</v>
      </c>
    </row>
    <row r="151" spans="1:18" x14ac:dyDescent="0.45">
      <c r="A151">
        <v>190105</v>
      </c>
      <c r="B151" s="41" t="s">
        <v>1529</v>
      </c>
      <c r="C151" s="55" t="s">
        <v>1522</v>
      </c>
      <c r="D151" s="55" t="s">
        <v>1523</v>
      </c>
      <c r="E151" s="41">
        <v>23</v>
      </c>
      <c r="F151" s="72"/>
      <c r="G151">
        <v>2</v>
      </c>
      <c r="H151" s="72">
        <v>25</v>
      </c>
      <c r="I151" s="73">
        <v>23</v>
      </c>
      <c r="K151" s="58">
        <v>46</v>
      </c>
      <c r="R151" s="132" t="s">
        <v>1527</v>
      </c>
    </row>
    <row r="152" spans="1:18" x14ac:dyDescent="0.45">
      <c r="A152">
        <v>190108</v>
      </c>
      <c r="B152" s="41">
        <v>1081</v>
      </c>
      <c r="D152" s="55" t="s">
        <v>1530</v>
      </c>
      <c r="E152" s="41">
        <v>3</v>
      </c>
      <c r="F152" s="72"/>
      <c r="H152" s="72">
        <v>3</v>
      </c>
      <c r="I152" s="73">
        <v>3</v>
      </c>
      <c r="K152" s="58">
        <v>6</v>
      </c>
      <c r="R152" s="132" t="s">
        <v>1681</v>
      </c>
    </row>
    <row r="153" spans="1:18" x14ac:dyDescent="0.45">
      <c r="A153">
        <v>190124</v>
      </c>
      <c r="B153" s="41" t="s">
        <v>1675</v>
      </c>
      <c r="D153" s="55" t="s">
        <v>1676</v>
      </c>
      <c r="E153" s="41">
        <v>6</v>
      </c>
      <c r="F153" s="72"/>
      <c r="G153">
        <v>1</v>
      </c>
      <c r="H153" s="72">
        <v>7</v>
      </c>
      <c r="I153" s="73">
        <v>6</v>
      </c>
      <c r="K153" s="58">
        <v>12</v>
      </c>
      <c r="R153" s="132" t="s">
        <v>1677</v>
      </c>
    </row>
    <row r="154" spans="1:18" x14ac:dyDescent="0.45">
      <c r="A154">
        <v>190124</v>
      </c>
      <c r="B154" s="41" t="s">
        <v>1683</v>
      </c>
      <c r="D154" s="55" t="s">
        <v>1682</v>
      </c>
      <c r="E154" s="41">
        <v>7</v>
      </c>
      <c r="F154" s="72"/>
      <c r="G154">
        <v>1</v>
      </c>
      <c r="H154" s="72">
        <v>8</v>
      </c>
      <c r="I154" s="73">
        <v>7</v>
      </c>
      <c r="K154" s="58">
        <v>14</v>
      </c>
      <c r="R154" s="132" t="s">
        <v>1684</v>
      </c>
    </row>
    <row r="155" spans="1:18" x14ac:dyDescent="0.45">
      <c r="A155">
        <v>190211</v>
      </c>
      <c r="B155" s="41" t="s">
        <v>1757</v>
      </c>
      <c r="C155" s="55" t="s">
        <v>1776</v>
      </c>
      <c r="D155" s="55" t="s">
        <v>1758</v>
      </c>
      <c r="E155" s="41">
        <v>6</v>
      </c>
      <c r="F155" s="72"/>
      <c r="G155">
        <v>2</v>
      </c>
      <c r="H155" s="72">
        <v>8</v>
      </c>
      <c r="I155" s="73">
        <v>6</v>
      </c>
      <c r="K155" s="58">
        <v>12</v>
      </c>
      <c r="R155" s="132" t="s">
        <v>1759</v>
      </c>
    </row>
    <row r="156" spans="1:18" x14ac:dyDescent="0.45">
      <c r="A156">
        <v>190211</v>
      </c>
      <c r="B156" s="41" t="s">
        <v>1775</v>
      </c>
      <c r="C156" s="55" t="s">
        <v>1777</v>
      </c>
      <c r="D156" s="55" t="s">
        <v>1778</v>
      </c>
      <c r="E156" s="41">
        <v>2</v>
      </c>
      <c r="F156" s="72"/>
      <c r="H156" s="72">
        <v>2</v>
      </c>
      <c r="I156" s="73">
        <v>2</v>
      </c>
      <c r="K156" s="58">
        <v>4</v>
      </c>
      <c r="M156" s="214">
        <v>1</v>
      </c>
      <c r="N156" s="58">
        <v>4</v>
      </c>
      <c r="R156" s="132" t="s">
        <v>1779</v>
      </c>
    </row>
    <row r="157" spans="1:18" x14ac:dyDescent="0.45">
      <c r="A157">
        <v>190212</v>
      </c>
      <c r="B157" s="41" t="s">
        <v>1780</v>
      </c>
      <c r="C157" s="55" t="s">
        <v>1801</v>
      </c>
      <c r="D157" s="55" t="s">
        <v>1800</v>
      </c>
      <c r="E157" s="41">
        <v>4</v>
      </c>
      <c r="F157" s="72"/>
      <c r="H157" s="72">
        <v>4</v>
      </c>
      <c r="I157" s="73">
        <v>4</v>
      </c>
      <c r="K157" s="58">
        <v>8</v>
      </c>
      <c r="R157" s="132" t="s">
        <v>1802</v>
      </c>
    </row>
    <row r="158" spans="1:18" x14ac:dyDescent="0.45">
      <c r="A158">
        <v>190219</v>
      </c>
      <c r="B158" s="41">
        <v>1103</v>
      </c>
      <c r="C158" s="55" t="s">
        <v>1795</v>
      </c>
      <c r="D158" s="55" t="s">
        <v>1796</v>
      </c>
      <c r="E158" s="41">
        <v>1</v>
      </c>
      <c r="F158" s="72"/>
      <c r="H158" s="72">
        <v>1</v>
      </c>
      <c r="I158" s="73">
        <v>1</v>
      </c>
      <c r="K158" s="58">
        <v>2</v>
      </c>
      <c r="R158" s="132" t="s">
        <v>1797</v>
      </c>
    </row>
    <row r="159" spans="1:18" x14ac:dyDescent="0.45">
      <c r="A159">
        <v>190227</v>
      </c>
      <c r="B159" s="41" t="s">
        <v>1850</v>
      </c>
      <c r="D159" s="55" t="s">
        <v>1851</v>
      </c>
      <c r="E159" s="41">
        <v>2</v>
      </c>
      <c r="F159" s="72"/>
      <c r="H159" s="72">
        <v>2</v>
      </c>
      <c r="I159" s="73">
        <v>2</v>
      </c>
      <c r="K159" s="58">
        <v>4</v>
      </c>
      <c r="R159" s="132" t="s">
        <v>1860</v>
      </c>
    </row>
    <row r="160" spans="1:18" x14ac:dyDescent="0.45">
      <c r="A160">
        <v>190305</v>
      </c>
      <c r="B160" s="41" t="s">
        <v>1876</v>
      </c>
      <c r="C160" s="55" t="s">
        <v>1877</v>
      </c>
      <c r="D160" s="55" t="s">
        <v>1878</v>
      </c>
      <c r="E160" s="41">
        <v>115</v>
      </c>
      <c r="F160" s="72"/>
      <c r="H160" s="72">
        <v>115</v>
      </c>
      <c r="I160" s="73">
        <v>115</v>
      </c>
      <c r="K160" s="58">
        <v>230</v>
      </c>
      <c r="L160" s="41">
        <v>5</v>
      </c>
      <c r="N160" s="58">
        <v>75</v>
      </c>
      <c r="R160" s="132" t="s">
        <v>1881</v>
      </c>
    </row>
    <row r="161" spans="1:19" x14ac:dyDescent="0.45">
      <c r="A161">
        <v>190305</v>
      </c>
      <c r="B161" s="41">
        <v>1199</v>
      </c>
      <c r="C161" s="55" t="s">
        <v>1882</v>
      </c>
      <c r="D161" s="55" t="s">
        <v>1883</v>
      </c>
      <c r="E161" s="41">
        <v>3</v>
      </c>
      <c r="F161" s="72"/>
      <c r="H161" s="72">
        <v>3</v>
      </c>
      <c r="I161" s="73">
        <v>3</v>
      </c>
      <c r="K161" s="58">
        <v>6</v>
      </c>
      <c r="R161" s="132" t="s">
        <v>1985</v>
      </c>
    </row>
    <row r="162" spans="1:19" x14ac:dyDescent="0.45">
      <c r="A162">
        <v>190309</v>
      </c>
      <c r="B162" s="41">
        <v>1200</v>
      </c>
      <c r="C162" s="55" t="s">
        <v>1886</v>
      </c>
      <c r="D162" s="55" t="s">
        <v>1887</v>
      </c>
      <c r="E162" s="41">
        <v>9</v>
      </c>
      <c r="F162" s="72"/>
      <c r="H162" s="72">
        <v>9</v>
      </c>
      <c r="I162" s="73">
        <v>9</v>
      </c>
      <c r="K162" s="58">
        <v>18</v>
      </c>
      <c r="R162" s="132" t="s">
        <v>1903</v>
      </c>
    </row>
    <row r="163" spans="1:19" x14ac:dyDescent="0.45">
      <c r="A163">
        <v>190313</v>
      </c>
      <c r="B163" s="41" t="s">
        <v>1899</v>
      </c>
      <c r="C163" s="55" t="s">
        <v>1900</v>
      </c>
      <c r="D163" s="55" t="s">
        <v>1901</v>
      </c>
      <c r="F163" s="72"/>
      <c r="H163" s="72"/>
      <c r="L163" s="41">
        <v>3</v>
      </c>
      <c r="N163" s="58">
        <v>45</v>
      </c>
      <c r="R163" s="132" t="s">
        <v>1902</v>
      </c>
    </row>
    <row r="164" spans="1:19" x14ac:dyDescent="0.45">
      <c r="A164">
        <v>190325</v>
      </c>
      <c r="D164" s="55" t="s">
        <v>1930</v>
      </c>
      <c r="F164" s="72"/>
      <c r="H164" s="72"/>
      <c r="L164" s="41">
        <v>1</v>
      </c>
      <c r="N164" s="58">
        <v>15</v>
      </c>
      <c r="R164" s="132" t="s">
        <v>1964</v>
      </c>
    </row>
    <row r="165" spans="1:19" x14ac:dyDescent="0.45">
      <c r="A165">
        <v>190329</v>
      </c>
      <c r="B165" s="41" t="s">
        <v>1982</v>
      </c>
      <c r="C165" s="55" t="s">
        <v>1983</v>
      </c>
      <c r="D165" s="55" t="s">
        <v>1984</v>
      </c>
      <c r="F165" s="72"/>
      <c r="H165" s="72"/>
      <c r="L165" s="41">
        <v>1</v>
      </c>
      <c r="N165" s="58">
        <v>15</v>
      </c>
      <c r="R165" s="132" t="s">
        <v>2004</v>
      </c>
    </row>
    <row r="166" spans="1:19" x14ac:dyDescent="0.45">
      <c r="A166">
        <v>190330</v>
      </c>
      <c r="B166" s="41">
        <v>1201</v>
      </c>
      <c r="C166" s="55" t="s">
        <v>1989</v>
      </c>
      <c r="D166" s="55" t="s">
        <v>1990</v>
      </c>
      <c r="E166" s="41">
        <v>11</v>
      </c>
      <c r="F166" s="72">
        <v>2</v>
      </c>
      <c r="G166">
        <v>2</v>
      </c>
      <c r="H166" s="72">
        <v>14</v>
      </c>
      <c r="I166" s="73">
        <v>13</v>
      </c>
      <c r="K166" s="58">
        <v>26</v>
      </c>
      <c r="R166" s="132" t="s">
        <v>1999</v>
      </c>
    </row>
    <row r="167" spans="1:19" x14ac:dyDescent="0.45">
      <c r="A167">
        <v>190402</v>
      </c>
      <c r="B167" s="41">
        <v>1202</v>
      </c>
      <c r="C167" s="55" t="s">
        <v>1995</v>
      </c>
      <c r="D167" s="55" t="s">
        <v>1996</v>
      </c>
      <c r="E167" s="41">
        <v>3</v>
      </c>
      <c r="F167" s="72"/>
      <c r="H167" s="72">
        <v>3</v>
      </c>
      <c r="I167" s="73">
        <v>3</v>
      </c>
      <c r="K167" s="58">
        <v>6</v>
      </c>
      <c r="R167" s="132" t="s">
        <v>2003</v>
      </c>
    </row>
    <row r="168" spans="1:19" x14ac:dyDescent="0.45">
      <c r="A168">
        <v>190411</v>
      </c>
      <c r="B168" s="41">
        <v>1203</v>
      </c>
      <c r="C168" s="55" t="s">
        <v>2022</v>
      </c>
      <c r="D168" s="55" t="s">
        <v>2023</v>
      </c>
      <c r="E168" s="41">
        <v>3</v>
      </c>
      <c r="F168" s="72"/>
      <c r="H168" s="72">
        <v>3</v>
      </c>
      <c r="I168" s="73">
        <v>3</v>
      </c>
      <c r="K168" s="58">
        <v>6</v>
      </c>
      <c r="R168" s="132" t="s">
        <v>2024</v>
      </c>
    </row>
    <row r="169" spans="1:19" x14ac:dyDescent="0.45">
      <c r="A169">
        <v>190416</v>
      </c>
      <c r="B169" s="41">
        <v>1204</v>
      </c>
      <c r="C169" s="55" t="s">
        <v>2029</v>
      </c>
      <c r="D169" s="55" t="s">
        <v>2030</v>
      </c>
      <c r="E169" s="41">
        <v>3</v>
      </c>
      <c r="F169" s="72">
        <v>1</v>
      </c>
      <c r="H169" s="72"/>
      <c r="I169" s="73">
        <v>4</v>
      </c>
      <c r="K169" s="58">
        <v>8</v>
      </c>
      <c r="L169" s="41">
        <v>1</v>
      </c>
      <c r="N169" s="58">
        <v>15</v>
      </c>
      <c r="R169" s="132" t="s">
        <v>2031</v>
      </c>
    </row>
    <row r="170" spans="1:19" x14ac:dyDescent="0.45">
      <c r="A170">
        <v>190416</v>
      </c>
      <c r="B170" s="41" t="s">
        <v>2033</v>
      </c>
      <c r="C170" s="55" t="s">
        <v>2029</v>
      </c>
      <c r="D170" s="55" t="s">
        <v>2032</v>
      </c>
      <c r="E170" s="41">
        <v>4</v>
      </c>
      <c r="F170" s="72">
        <v>2</v>
      </c>
      <c r="H170" s="72">
        <v>6</v>
      </c>
      <c r="I170" s="73">
        <v>6</v>
      </c>
      <c r="K170" s="58">
        <v>12</v>
      </c>
      <c r="M170">
        <v>1</v>
      </c>
      <c r="N170" s="58">
        <v>8</v>
      </c>
      <c r="R170" s="132" t="s">
        <v>2057</v>
      </c>
      <c r="S170" t="s">
        <v>2058</v>
      </c>
    </row>
    <row r="171" spans="1:19" x14ac:dyDescent="0.45">
      <c r="A171">
        <v>190416</v>
      </c>
      <c r="B171" s="41" t="s">
        <v>2034</v>
      </c>
      <c r="C171" s="55" t="s">
        <v>2029</v>
      </c>
      <c r="D171" s="55" t="s">
        <v>2035</v>
      </c>
      <c r="E171" s="41">
        <v>5</v>
      </c>
      <c r="F171" s="72"/>
      <c r="H171" s="72">
        <v>5</v>
      </c>
      <c r="I171" s="73">
        <v>5</v>
      </c>
      <c r="K171" s="58">
        <v>10</v>
      </c>
      <c r="R171" s="132"/>
    </row>
    <row r="172" spans="1:19" x14ac:dyDescent="0.45">
      <c r="B172" s="41" t="s">
        <v>2036</v>
      </c>
      <c r="C172" s="55" t="s">
        <v>2029</v>
      </c>
      <c r="D172" s="55" t="s">
        <v>2037</v>
      </c>
      <c r="F172" s="72"/>
      <c r="G172">
        <v>2</v>
      </c>
      <c r="H172" s="72">
        <v>2</v>
      </c>
      <c r="R172" s="132"/>
    </row>
    <row r="173" spans="1:19" x14ac:dyDescent="0.45">
      <c r="A173">
        <v>190416</v>
      </c>
      <c r="B173" s="41" t="s">
        <v>2054</v>
      </c>
      <c r="D173" s="55" t="s">
        <v>2055</v>
      </c>
      <c r="E173" s="41">
        <v>3</v>
      </c>
      <c r="F173" s="72"/>
      <c r="G173">
        <v>2</v>
      </c>
      <c r="H173" s="72">
        <v>5</v>
      </c>
      <c r="I173" s="73">
        <v>3</v>
      </c>
      <c r="K173" s="58">
        <v>6</v>
      </c>
      <c r="M173" s="214">
        <v>1</v>
      </c>
      <c r="N173" s="58">
        <v>8</v>
      </c>
      <c r="R173" s="132" t="s">
        <v>2063</v>
      </c>
    </row>
    <row r="174" spans="1:19" x14ac:dyDescent="0.45">
      <c r="F174" s="72"/>
      <c r="H174" s="72"/>
      <c r="R174" s="132"/>
    </row>
    <row r="175" spans="1:19" x14ac:dyDescent="0.45">
      <c r="F175" s="72"/>
      <c r="H175" s="72"/>
      <c r="R175" s="132"/>
    </row>
    <row r="176" spans="1:19" ht="33.5" x14ac:dyDescent="0.45">
      <c r="A176" s="106" t="s">
        <v>351</v>
      </c>
      <c r="E176" s="41">
        <f>SUM(E4:E175)</f>
        <v>1479</v>
      </c>
      <c r="F176">
        <f>SUM(F4:F175)</f>
        <v>469</v>
      </c>
      <c r="G176">
        <f>SUM(G4:G175)</f>
        <v>161</v>
      </c>
      <c r="H176">
        <f>SUM(E4:G175)</f>
        <v>2109</v>
      </c>
      <c r="I176" s="73">
        <f t="shared" ref="I176:N176" si="0">SUM(I4:I175)</f>
        <v>1948</v>
      </c>
      <c r="J176" s="72">
        <f t="shared" si="0"/>
        <v>9</v>
      </c>
      <c r="K176" s="58">
        <f t="shared" si="0"/>
        <v>3911</v>
      </c>
      <c r="L176" s="41">
        <f t="shared" si="0"/>
        <v>56</v>
      </c>
      <c r="M176">
        <f t="shared" si="0"/>
        <v>112</v>
      </c>
      <c r="N176" s="58">
        <f t="shared" si="0"/>
        <v>1237</v>
      </c>
      <c r="O176" s="127">
        <f>K176+N176</f>
        <v>5148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workbookViewId="0">
      <pane xSplit="17" ySplit="3" topLeftCell="R41" activePane="bottomRight" state="frozen"/>
      <selection pane="topRight" activeCell="R1" sqref="R1"/>
      <selection pane="bottomLeft" activeCell="A4" sqref="A4"/>
      <selection pane="bottomRight" activeCell="B56" sqref="B56"/>
    </sheetView>
  </sheetViews>
  <sheetFormatPr defaultRowHeight="17" x14ac:dyDescent="0.45"/>
  <cols>
    <col min="2" max="2" width="10.58203125" customWidth="1"/>
    <col min="3" max="3" width="7.0820312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59" t="s">
        <v>34</v>
      </c>
      <c r="Q2" s="258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780</v>
      </c>
      <c r="D4" t="s">
        <v>781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787</v>
      </c>
      <c r="R4" t="s">
        <v>786</v>
      </c>
    </row>
    <row r="5" spans="1:20" x14ac:dyDescent="0.45">
      <c r="B5">
        <v>2</v>
      </c>
      <c r="D5" t="s">
        <v>783</v>
      </c>
      <c r="E5">
        <v>2</v>
      </c>
      <c r="H5">
        <v>2</v>
      </c>
      <c r="I5">
        <v>2</v>
      </c>
      <c r="K5">
        <v>4</v>
      </c>
      <c r="R5" t="s">
        <v>785</v>
      </c>
    </row>
    <row r="6" spans="1:20" x14ac:dyDescent="0.45">
      <c r="B6">
        <v>3</v>
      </c>
      <c r="D6" t="s">
        <v>782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784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781</v>
      </c>
      <c r="G8">
        <v>1</v>
      </c>
      <c r="H8" s="72">
        <v>1</v>
      </c>
    </row>
    <row r="9" spans="1:20" x14ac:dyDescent="0.45">
      <c r="B9">
        <v>6</v>
      </c>
      <c r="D9" s="72" t="s">
        <v>789</v>
      </c>
      <c r="G9">
        <v>1</v>
      </c>
      <c r="H9" s="72">
        <v>1</v>
      </c>
    </row>
    <row r="10" spans="1:20" x14ac:dyDescent="0.45">
      <c r="B10">
        <v>7</v>
      </c>
      <c r="D10" s="72" t="s">
        <v>788</v>
      </c>
      <c r="G10">
        <v>1</v>
      </c>
      <c r="H10" s="72">
        <v>1</v>
      </c>
    </row>
    <row r="11" spans="1:20" x14ac:dyDescent="0.45">
      <c r="B11">
        <v>8</v>
      </c>
      <c r="D11" s="72" t="s">
        <v>790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787</v>
      </c>
    </row>
    <row r="12" spans="1:20" x14ac:dyDescent="0.45">
      <c r="B12" t="s">
        <v>792</v>
      </c>
      <c r="D12" s="72" t="s">
        <v>791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793</v>
      </c>
    </row>
    <row r="13" spans="1:20" x14ac:dyDescent="0.45">
      <c r="B13" t="s">
        <v>794</v>
      </c>
      <c r="D13" s="72" t="s">
        <v>795</v>
      </c>
      <c r="G13">
        <v>13</v>
      </c>
      <c r="H13" s="72">
        <v>13</v>
      </c>
    </row>
    <row r="14" spans="1:20" x14ac:dyDescent="0.45">
      <c r="B14" t="s">
        <v>796</v>
      </c>
      <c r="D14" s="72" t="s">
        <v>797</v>
      </c>
      <c r="E14">
        <v>8</v>
      </c>
      <c r="I14">
        <v>8</v>
      </c>
      <c r="K14">
        <v>16</v>
      </c>
    </row>
    <row r="15" spans="1:20" x14ac:dyDescent="0.45">
      <c r="B15" t="s">
        <v>798</v>
      </c>
      <c r="D15" s="72" t="s">
        <v>800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799</v>
      </c>
    </row>
    <row r="16" spans="1:20" x14ac:dyDescent="0.45">
      <c r="B16" t="s">
        <v>802</v>
      </c>
      <c r="D16" s="72" t="s">
        <v>801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18" x14ac:dyDescent="0.45">
      <c r="B17" t="s">
        <v>803</v>
      </c>
      <c r="D17" s="72" t="s">
        <v>804</v>
      </c>
      <c r="G17">
        <v>2</v>
      </c>
      <c r="H17">
        <v>2</v>
      </c>
    </row>
    <row r="18" spans="2:18" x14ac:dyDescent="0.45">
      <c r="B18">
        <v>54</v>
      </c>
      <c r="D18" s="72" t="s">
        <v>805</v>
      </c>
      <c r="G18">
        <v>1</v>
      </c>
      <c r="H18">
        <v>1</v>
      </c>
    </row>
    <row r="19" spans="2:18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18" x14ac:dyDescent="0.45">
      <c r="B20" t="s">
        <v>806</v>
      </c>
      <c r="D20" t="s">
        <v>807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18" x14ac:dyDescent="0.45">
      <c r="B21" t="s">
        <v>808</v>
      </c>
      <c r="D21" t="s">
        <v>809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18" x14ac:dyDescent="0.45">
      <c r="B22" t="s">
        <v>810</v>
      </c>
      <c r="D22" t="s">
        <v>811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826</v>
      </c>
    </row>
    <row r="23" spans="2:18" x14ac:dyDescent="0.45">
      <c r="B23" t="s">
        <v>812</v>
      </c>
      <c r="D23" t="s">
        <v>813</v>
      </c>
      <c r="F23">
        <v>4</v>
      </c>
      <c r="H23">
        <v>4</v>
      </c>
      <c r="I23">
        <v>4</v>
      </c>
      <c r="K23">
        <v>8</v>
      </c>
      <c r="R23" t="s">
        <v>827</v>
      </c>
    </row>
    <row r="24" spans="2:18" x14ac:dyDescent="0.45">
      <c r="B24" t="s">
        <v>814</v>
      </c>
      <c r="D24" t="s">
        <v>815</v>
      </c>
      <c r="E24">
        <v>5</v>
      </c>
      <c r="H24">
        <v>5</v>
      </c>
      <c r="I24">
        <v>5</v>
      </c>
      <c r="K24">
        <v>10</v>
      </c>
    </row>
    <row r="25" spans="2:18" x14ac:dyDescent="0.45">
      <c r="B25" t="s">
        <v>816</v>
      </c>
      <c r="C25" t="s">
        <v>819</v>
      </c>
      <c r="D25" t="s">
        <v>817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818</v>
      </c>
    </row>
    <row r="26" spans="2:18" x14ac:dyDescent="0.45">
      <c r="B26" t="s">
        <v>820</v>
      </c>
      <c r="C26" t="s">
        <v>1345</v>
      </c>
      <c r="D26" t="s">
        <v>821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822</v>
      </c>
    </row>
    <row r="27" spans="2:18" x14ac:dyDescent="0.45">
      <c r="B27" t="s">
        <v>825</v>
      </c>
      <c r="C27" t="s">
        <v>829</v>
      </c>
      <c r="D27" t="s">
        <v>823</v>
      </c>
      <c r="E27">
        <v>11</v>
      </c>
      <c r="F27">
        <v>4</v>
      </c>
      <c r="H27">
        <v>15</v>
      </c>
      <c r="I27">
        <v>15</v>
      </c>
      <c r="K27">
        <v>30</v>
      </c>
      <c r="R27" t="s">
        <v>824</v>
      </c>
    </row>
    <row r="28" spans="2:18" x14ac:dyDescent="0.45">
      <c r="B28" t="s">
        <v>828</v>
      </c>
      <c r="D28" t="s">
        <v>830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842</v>
      </c>
    </row>
    <row r="29" spans="2:18" x14ac:dyDescent="0.45">
      <c r="B29" t="s">
        <v>831</v>
      </c>
      <c r="D29" t="s">
        <v>832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840</v>
      </c>
    </row>
    <row r="30" spans="2:18" x14ac:dyDescent="0.45">
      <c r="B30" t="s">
        <v>833</v>
      </c>
      <c r="D30" t="s">
        <v>834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841</v>
      </c>
    </row>
    <row r="31" spans="2:18" x14ac:dyDescent="0.45">
      <c r="B31">
        <v>129</v>
      </c>
      <c r="D31" t="s">
        <v>835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836</v>
      </c>
    </row>
    <row r="32" spans="2:18" x14ac:dyDescent="0.45">
      <c r="B32" t="s">
        <v>837</v>
      </c>
      <c r="D32" t="s">
        <v>838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839</v>
      </c>
    </row>
    <row r="33" spans="1:18" x14ac:dyDescent="0.45">
      <c r="A33">
        <v>180427</v>
      </c>
      <c r="B33">
        <v>133</v>
      </c>
      <c r="D33" t="s">
        <v>908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909</v>
      </c>
    </row>
    <row r="34" spans="1:18" x14ac:dyDescent="0.45">
      <c r="A34">
        <v>180630</v>
      </c>
      <c r="B34" t="s">
        <v>1066</v>
      </c>
      <c r="C34" t="s">
        <v>1068</v>
      </c>
      <c r="D34" t="s">
        <v>1067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1084</v>
      </c>
    </row>
    <row r="35" spans="1:18" x14ac:dyDescent="0.45">
      <c r="A35">
        <v>180822</v>
      </c>
      <c r="B35">
        <v>139</v>
      </c>
      <c r="C35" t="s">
        <v>1154</v>
      </c>
      <c r="D35" t="s">
        <v>1155</v>
      </c>
      <c r="E35">
        <v>1</v>
      </c>
      <c r="H35">
        <v>1</v>
      </c>
      <c r="I35">
        <v>1</v>
      </c>
      <c r="K35">
        <v>2</v>
      </c>
      <c r="R35" t="s">
        <v>1156</v>
      </c>
    </row>
    <row r="36" spans="1:18" x14ac:dyDescent="0.45">
      <c r="A36">
        <v>180828</v>
      </c>
      <c r="B36" t="s">
        <v>1162</v>
      </c>
      <c r="C36" t="s">
        <v>1176</v>
      </c>
      <c r="D36" t="s">
        <v>1177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1178</v>
      </c>
    </row>
    <row r="37" spans="1:18" x14ac:dyDescent="0.45">
      <c r="A37">
        <v>181023</v>
      </c>
      <c r="B37" t="s">
        <v>1308</v>
      </c>
      <c r="C37" t="s">
        <v>1303</v>
      </c>
      <c r="D37" t="s">
        <v>1304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1305</v>
      </c>
      <c r="R37" t="s">
        <v>1322</v>
      </c>
    </row>
    <row r="38" spans="1:18" x14ac:dyDescent="0.45">
      <c r="B38" t="s">
        <v>1369</v>
      </c>
      <c r="D38" t="s">
        <v>1370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1371</v>
      </c>
    </row>
    <row r="39" spans="1:18" x14ac:dyDescent="0.45">
      <c r="A39">
        <v>190124</v>
      </c>
      <c r="B39" t="s">
        <v>1669</v>
      </c>
      <c r="C39" t="s">
        <v>1670</v>
      </c>
      <c r="D39" t="s">
        <v>1671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1941</v>
      </c>
    </row>
    <row r="40" spans="1:18" x14ac:dyDescent="0.45">
      <c r="A40">
        <v>190214</v>
      </c>
      <c r="B40" t="s">
        <v>1790</v>
      </c>
      <c r="C40" t="s">
        <v>1789</v>
      </c>
      <c r="D40" t="s">
        <v>1792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1791</v>
      </c>
    </row>
    <row r="41" spans="1:18" x14ac:dyDescent="0.45">
      <c r="A41">
        <v>190222</v>
      </c>
      <c r="B41" t="s">
        <v>1808</v>
      </c>
      <c r="C41" t="s">
        <v>1809</v>
      </c>
      <c r="D41" t="s">
        <v>1810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1831</v>
      </c>
      <c r="R41" s="132">
        <v>43518</v>
      </c>
    </row>
    <row r="42" spans="1:18" x14ac:dyDescent="0.45">
      <c r="C42" t="s">
        <v>1809</v>
      </c>
      <c r="D42" t="s">
        <v>1811</v>
      </c>
      <c r="M42">
        <v>1</v>
      </c>
      <c r="N42">
        <v>8</v>
      </c>
      <c r="O42" t="s">
        <v>1831</v>
      </c>
      <c r="R42" t="s">
        <v>1815</v>
      </c>
    </row>
    <row r="43" spans="1:18" x14ac:dyDescent="0.45">
      <c r="A43">
        <v>190305</v>
      </c>
      <c r="B43" t="s">
        <v>1869</v>
      </c>
      <c r="C43" t="s">
        <v>1870</v>
      </c>
      <c r="D43" t="s">
        <v>1871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1919</v>
      </c>
    </row>
    <row r="44" spans="1:18" x14ac:dyDescent="0.45">
      <c r="A44">
        <v>190314</v>
      </c>
      <c r="B44">
        <v>203</v>
      </c>
      <c r="C44" t="s">
        <v>1905</v>
      </c>
      <c r="D44" t="s">
        <v>1904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1969</v>
      </c>
    </row>
    <row r="45" spans="1:18" x14ac:dyDescent="0.45">
      <c r="A45">
        <v>190315</v>
      </c>
      <c r="B45">
        <v>204</v>
      </c>
      <c r="C45" t="s">
        <v>1906</v>
      </c>
      <c r="D45" t="s">
        <v>1912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1918</v>
      </c>
    </row>
    <row r="46" spans="1:18" x14ac:dyDescent="0.45">
      <c r="A46">
        <v>190326</v>
      </c>
      <c r="B46" t="s">
        <v>1944</v>
      </c>
      <c r="C46" t="s">
        <v>1945</v>
      </c>
      <c r="D46" t="s">
        <v>1946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1980</v>
      </c>
    </row>
    <row r="47" spans="1:18" x14ac:dyDescent="0.45">
      <c r="A47">
        <v>190328</v>
      </c>
      <c r="B47" t="s">
        <v>1965</v>
      </c>
      <c r="C47" t="s">
        <v>1966</v>
      </c>
      <c r="D47" t="s">
        <v>1967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1968</v>
      </c>
    </row>
    <row r="48" spans="1:18" x14ac:dyDescent="0.45">
      <c r="A48">
        <v>190328</v>
      </c>
      <c r="B48" t="s">
        <v>1971</v>
      </c>
      <c r="C48" t="s">
        <v>1972</v>
      </c>
      <c r="D48" t="s">
        <v>1973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2001</v>
      </c>
    </row>
    <row r="49" spans="1:18" x14ac:dyDescent="0.45">
      <c r="A49">
        <v>190328</v>
      </c>
      <c r="B49" t="s">
        <v>1977</v>
      </c>
      <c r="C49" t="s">
        <v>1974</v>
      </c>
      <c r="D49" t="s">
        <v>1975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1976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2010</v>
      </c>
      <c r="D51" t="s">
        <v>2011</v>
      </c>
      <c r="E51">
        <v>2</v>
      </c>
      <c r="H51">
        <v>2</v>
      </c>
      <c r="I51">
        <v>2</v>
      </c>
      <c r="K51">
        <v>4</v>
      </c>
      <c r="R51" t="s">
        <v>2012</v>
      </c>
    </row>
    <row r="52" spans="1:18" x14ac:dyDescent="0.45">
      <c r="A52">
        <v>190416</v>
      </c>
      <c r="B52" t="s">
        <v>2038</v>
      </c>
      <c r="C52" t="s">
        <v>2039</v>
      </c>
      <c r="D52" t="s">
        <v>2040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2064</v>
      </c>
    </row>
    <row r="53" spans="1:18" x14ac:dyDescent="0.45">
      <c r="A53">
        <v>190416</v>
      </c>
      <c r="B53" t="s">
        <v>2041</v>
      </c>
      <c r="C53" t="s">
        <v>2042</v>
      </c>
      <c r="D53" t="s">
        <v>2043</v>
      </c>
      <c r="E53">
        <v>20</v>
      </c>
      <c r="H53">
        <v>20</v>
      </c>
      <c r="I53">
        <v>20</v>
      </c>
      <c r="K53">
        <v>40</v>
      </c>
      <c r="R53" t="s">
        <v>2062</v>
      </c>
    </row>
    <row r="54" spans="1:18" x14ac:dyDescent="0.45">
      <c r="A54">
        <v>190423</v>
      </c>
      <c r="B54">
        <v>240</v>
      </c>
      <c r="C54" t="s">
        <v>2059</v>
      </c>
      <c r="D54" t="s">
        <v>2060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</row>
    <row r="55" spans="1:18" x14ac:dyDescent="0.45">
      <c r="A55">
        <v>190423</v>
      </c>
      <c r="B55">
        <v>241</v>
      </c>
      <c r="C55" t="s">
        <v>2059</v>
      </c>
      <c r="D55" t="s">
        <v>2061</v>
      </c>
      <c r="E55">
        <v>1</v>
      </c>
      <c r="H55">
        <v>1</v>
      </c>
      <c r="I55">
        <v>1</v>
      </c>
      <c r="K55">
        <v>2</v>
      </c>
    </row>
    <row r="56" spans="1:18" x14ac:dyDescent="0.45">
      <c r="A56">
        <v>190423</v>
      </c>
      <c r="B56">
        <v>242</v>
      </c>
      <c r="C56" t="s">
        <v>2069</v>
      </c>
      <c r="D56" t="s">
        <v>2070</v>
      </c>
      <c r="F56">
        <v>1</v>
      </c>
      <c r="H56">
        <v>1</v>
      </c>
      <c r="I56">
        <v>1</v>
      </c>
      <c r="K56">
        <v>2</v>
      </c>
    </row>
    <row r="58" spans="1:18" ht="17.5" thickBot="1" x14ac:dyDescent="0.5"/>
    <row r="59" spans="1:18" s="1" customFormat="1" ht="26" thickBot="1" x14ac:dyDescent="0.5">
      <c r="A59" s="13" t="s">
        <v>958</v>
      </c>
      <c r="B59" s="11"/>
      <c r="C59" s="11"/>
      <c r="D59" s="11"/>
      <c r="E59" s="11">
        <f>SUM(E4:E58)</f>
        <v>244</v>
      </c>
      <c r="F59" s="11">
        <f>SUM(F4:F58)</f>
        <v>64</v>
      </c>
      <c r="G59" s="11">
        <f>SUM(G4:G58)</f>
        <v>53</v>
      </c>
      <c r="H59" s="11">
        <f>SUM(E4:G58)</f>
        <v>361</v>
      </c>
      <c r="I59" s="11">
        <f>SUM(I4:I58)</f>
        <v>308</v>
      </c>
      <c r="J59" s="11">
        <v>8</v>
      </c>
      <c r="K59" s="11">
        <f>SUM(K4:K58)</f>
        <v>632</v>
      </c>
      <c r="L59" s="11">
        <f>SUM(L4:L58)</f>
        <v>16</v>
      </c>
      <c r="M59" s="11">
        <f>SUM(M4:M58)</f>
        <v>16</v>
      </c>
      <c r="N59" s="11">
        <f>SUM(N4:N58)</f>
        <v>282</v>
      </c>
      <c r="O59" s="11">
        <f>K59+N59</f>
        <v>914</v>
      </c>
      <c r="P59" s="11"/>
      <c r="Q59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R21" sqref="R21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5" width="6.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59" t="s">
        <v>34</v>
      </c>
      <c r="R2" s="258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1962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N4">
        <v>44</v>
      </c>
      <c r="O4" s="58">
        <v>464</v>
      </c>
      <c r="P4" s="73" t="s">
        <v>147</v>
      </c>
      <c r="S4" t="s">
        <v>1961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492</v>
      </c>
    </row>
    <row r="6" spans="1:19" x14ac:dyDescent="0.45">
      <c r="A6" t="s">
        <v>375</v>
      </c>
      <c r="B6" s="55" t="s">
        <v>376</v>
      </c>
      <c r="C6" s="41" t="s">
        <v>377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378</v>
      </c>
      <c r="C7" s="41" t="s">
        <v>379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493</v>
      </c>
    </row>
    <row r="8" spans="1:19" x14ac:dyDescent="0.45">
      <c r="A8">
        <v>180920</v>
      </c>
      <c r="C8" s="41" t="s">
        <v>1202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1203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1204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1205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1206</v>
      </c>
      <c r="F12">
        <v>67</v>
      </c>
      <c r="I12" s="41">
        <v>67</v>
      </c>
      <c r="K12" s="29">
        <v>67</v>
      </c>
      <c r="S12" t="s">
        <v>1207</v>
      </c>
    </row>
    <row r="13" spans="1:19" x14ac:dyDescent="0.45">
      <c r="A13">
        <v>181030</v>
      </c>
      <c r="B13" s="55" t="s">
        <v>1329</v>
      </c>
      <c r="C13" s="41" t="s">
        <v>1330</v>
      </c>
      <c r="D13" s="55" t="s">
        <v>1331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1332</v>
      </c>
    </row>
    <row r="14" spans="1:19" x14ac:dyDescent="0.45">
      <c r="B14" s="55" t="s">
        <v>1337</v>
      </c>
      <c r="C14" s="41" t="s">
        <v>1338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1339</v>
      </c>
      <c r="C15" s="41" t="s">
        <v>1340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1341</v>
      </c>
      <c r="C16" s="41" t="s">
        <v>1342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1343</v>
      </c>
      <c r="C17" s="41" t="s">
        <v>1340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1344</v>
      </c>
    </row>
    <row r="18" spans="1:20" x14ac:dyDescent="0.45">
      <c r="A18">
        <v>190228</v>
      </c>
      <c r="B18" s="55" t="s">
        <v>1853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1854</v>
      </c>
      <c r="T18" t="s">
        <v>1852</v>
      </c>
    </row>
    <row r="19" spans="1:20" x14ac:dyDescent="0.45">
      <c r="A19">
        <v>190319</v>
      </c>
      <c r="B19" s="55" t="s">
        <v>1909</v>
      </c>
      <c r="C19" s="41" t="s">
        <v>1910</v>
      </c>
      <c r="E19" s="41">
        <v>5</v>
      </c>
      <c r="H19">
        <v>5</v>
      </c>
      <c r="I19" s="41">
        <v>5</v>
      </c>
      <c r="K19" s="29">
        <v>10</v>
      </c>
      <c r="S19" t="s">
        <v>1911</v>
      </c>
    </row>
    <row r="22" spans="1:20" s="67" customFormat="1" ht="26" x14ac:dyDescent="0.45">
      <c r="A22" s="71" t="s">
        <v>149</v>
      </c>
      <c r="B22" s="69"/>
      <c r="C22" s="68"/>
      <c r="D22" s="69"/>
      <c r="E22" s="68">
        <f>SUM(E4:E21)</f>
        <v>879</v>
      </c>
      <c r="F22" s="67">
        <f>SUM(F4:F21)</f>
        <v>332</v>
      </c>
      <c r="G22" s="67">
        <f>SUM(G4:G21)</f>
        <v>85</v>
      </c>
      <c r="H22" s="67">
        <f>SUM(E22:G22)</f>
        <v>1296</v>
      </c>
      <c r="I22" s="68">
        <f>SUM(I4:I21)</f>
        <v>1211</v>
      </c>
      <c r="J22" s="67">
        <f ca="1">SUM(J4:J22)</f>
        <v>0</v>
      </c>
      <c r="K22" s="77">
        <f>SUM(K4:K21)</f>
        <v>2355</v>
      </c>
      <c r="L22" s="68">
        <f>SUM(L4:L21)</f>
        <v>24</v>
      </c>
      <c r="M22" s="67">
        <f>SUM(M4:M21)</f>
        <v>30</v>
      </c>
      <c r="N22" s="67">
        <f>SUM(N4:N21)</f>
        <v>53</v>
      </c>
      <c r="O22" s="70">
        <f>SUM(O4:O21)</f>
        <v>830</v>
      </c>
      <c r="P22" s="76">
        <f>K22+O22</f>
        <v>3185</v>
      </c>
      <c r="Q22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pane xSplit="17" ySplit="3" topLeftCell="R6" activePane="bottomRight" state="frozen"/>
      <selection pane="topRight" activeCell="R1" sqref="R1"/>
      <selection pane="bottomLeft" activeCell="A4" sqref="A4"/>
      <selection pane="bottomRight" activeCell="D16" sqref="D16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8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57" t="s">
        <v>34</v>
      </c>
      <c r="Q2" s="258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929</v>
      </c>
      <c r="D4" s="41" t="s">
        <v>928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937</v>
      </c>
    </row>
    <row r="5" spans="1:20" x14ac:dyDescent="0.45">
      <c r="B5">
        <v>6</v>
      </c>
      <c r="D5" s="41" t="s">
        <v>930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938</v>
      </c>
    </row>
    <row r="6" spans="1:20" x14ac:dyDescent="0.45">
      <c r="B6" t="s">
        <v>931</v>
      </c>
      <c r="D6" s="41" t="s">
        <v>932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939</v>
      </c>
    </row>
    <row r="7" spans="1:20" x14ac:dyDescent="0.45">
      <c r="B7" t="s">
        <v>933</v>
      </c>
      <c r="D7" s="41" t="s">
        <v>934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941</v>
      </c>
    </row>
    <row r="8" spans="1:20" x14ac:dyDescent="0.45">
      <c r="B8" t="s">
        <v>935</v>
      </c>
      <c r="D8" s="41" t="s">
        <v>936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940</v>
      </c>
    </row>
    <row r="9" spans="1:20" x14ac:dyDescent="0.45">
      <c r="B9" t="s">
        <v>1018</v>
      </c>
      <c r="D9" s="41" t="s">
        <v>1019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1020</v>
      </c>
    </row>
    <row r="10" spans="1:20" x14ac:dyDescent="0.45">
      <c r="A10">
        <v>20180703</v>
      </c>
      <c r="B10" t="s">
        <v>1074</v>
      </c>
      <c r="D10" s="41" t="s">
        <v>1075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1197</v>
      </c>
    </row>
    <row r="11" spans="1:20" x14ac:dyDescent="0.45">
      <c r="A11">
        <v>181004</v>
      </c>
      <c r="B11" t="s">
        <v>1236</v>
      </c>
      <c r="C11" t="s">
        <v>1237</v>
      </c>
      <c r="D11" s="41" t="s">
        <v>1238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8</v>
      </c>
      <c r="O11" s="41"/>
      <c r="P11" s="41"/>
      <c r="Q11" s="84"/>
      <c r="R11" t="s">
        <v>1247</v>
      </c>
      <c r="T11" t="s">
        <v>1276</v>
      </c>
    </row>
    <row r="12" spans="1:20" x14ac:dyDescent="0.45">
      <c r="A12">
        <v>181010</v>
      </c>
      <c r="B12" t="s">
        <v>1259</v>
      </c>
      <c r="D12" s="41" t="s">
        <v>1260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4</v>
      </c>
      <c r="O12" s="41"/>
      <c r="P12" s="41"/>
      <c r="Q12" s="84"/>
      <c r="R12" t="s">
        <v>1282</v>
      </c>
      <c r="S12" t="s">
        <v>1261</v>
      </c>
    </row>
    <row r="13" spans="1:20" x14ac:dyDescent="0.45">
      <c r="A13">
        <v>181018</v>
      </c>
      <c r="B13" t="s">
        <v>1286</v>
      </c>
      <c r="D13" s="41" t="s">
        <v>1287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8</v>
      </c>
      <c r="O13" s="41"/>
      <c r="P13" s="41"/>
      <c r="Q13" s="84"/>
      <c r="R13" t="s">
        <v>1309</v>
      </c>
    </row>
    <row r="14" spans="1:20" x14ac:dyDescent="0.45">
      <c r="A14">
        <v>181023</v>
      </c>
      <c r="B14">
        <v>63</v>
      </c>
      <c r="C14" t="s">
        <v>1306</v>
      </c>
      <c r="D14" s="41" t="s">
        <v>1307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1321</v>
      </c>
      <c r="P14" s="41"/>
      <c r="Q14" s="84"/>
      <c r="R14" t="s">
        <v>1326</v>
      </c>
    </row>
    <row r="15" spans="1:20" x14ac:dyDescent="0.45">
      <c r="A15">
        <v>181025</v>
      </c>
      <c r="B15">
        <v>64</v>
      </c>
      <c r="D15" s="41" t="s">
        <v>1323</v>
      </c>
      <c r="E15" s="41">
        <v>4</v>
      </c>
      <c r="H15">
        <v>4</v>
      </c>
      <c r="I15" s="41">
        <v>4</v>
      </c>
      <c r="K15">
        <v>8</v>
      </c>
      <c r="L15" s="41"/>
      <c r="O15" s="41"/>
      <c r="P15" s="41"/>
      <c r="Q15" s="84"/>
      <c r="R15" t="s">
        <v>1324</v>
      </c>
    </row>
    <row r="16" spans="1:20" x14ac:dyDescent="0.45">
      <c r="A16">
        <v>181204</v>
      </c>
      <c r="B16" t="s">
        <v>1426</v>
      </c>
      <c r="C16" t="s">
        <v>1427</v>
      </c>
      <c r="D16" s="41" t="s">
        <v>1428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1420</v>
      </c>
      <c r="P16" s="41"/>
      <c r="Q16" s="84"/>
      <c r="R16" t="s">
        <v>1421</v>
      </c>
    </row>
    <row r="17" spans="1:17" x14ac:dyDescent="0.45">
      <c r="D17" s="41"/>
      <c r="E17" s="41"/>
      <c r="I17" s="41"/>
      <c r="L17" s="41"/>
      <c r="O17" s="41"/>
      <c r="P17" s="41"/>
      <c r="Q17" s="84"/>
    </row>
    <row r="18" spans="1:17" ht="17.5" thickBot="1" x14ac:dyDescent="0.5">
      <c r="D18" s="41"/>
      <c r="E18" s="41"/>
      <c r="I18" s="41"/>
      <c r="L18" s="41"/>
      <c r="O18" s="41"/>
      <c r="P18" s="41"/>
      <c r="Q18" s="84"/>
    </row>
    <row r="19" spans="1:17" ht="17.5" thickBot="1" x14ac:dyDescent="0.5">
      <c r="A19" s="47" t="s">
        <v>942</v>
      </c>
      <c r="B19" s="48"/>
      <c r="C19" s="48"/>
      <c r="D19" s="51"/>
      <c r="E19" s="51">
        <f>SUM(E4:E18)</f>
        <v>86</v>
      </c>
      <c r="F19" s="48">
        <f>SUM(F5:F18)</f>
        <v>14</v>
      </c>
      <c r="G19" s="48">
        <f>SUM(G5:G18)</f>
        <v>5</v>
      </c>
      <c r="H19" s="48">
        <f>SUM(E19:G19)</f>
        <v>105</v>
      </c>
      <c r="I19" s="51">
        <f>SUM(I4:I18)</f>
        <v>100</v>
      </c>
      <c r="J19" s="48">
        <f>SUM(J5:J18)</f>
        <v>0</v>
      </c>
      <c r="K19" s="48">
        <f>SUM(K4:K18)</f>
        <v>200</v>
      </c>
      <c r="L19" s="51">
        <f>SUM(L5:L18)</f>
        <v>5</v>
      </c>
      <c r="M19" s="48">
        <f>SUM(M5:M18)</f>
        <v>8</v>
      </c>
      <c r="N19" s="48">
        <f>SUM(N5:N18)</f>
        <v>87</v>
      </c>
      <c r="O19" s="51">
        <f>K19+N19</f>
        <v>287</v>
      </c>
      <c r="P19" s="51"/>
      <c r="Q19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2"/>
  <sheetViews>
    <sheetView tabSelected="1" workbookViewId="0">
      <selection activeCell="O21" sqref="O21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8.5" style="84" customWidth="1"/>
    <col min="6" max="6" width="7.7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9.75" style="58" customWidth="1"/>
    <col min="12" max="12" width="6.83203125" style="84" customWidth="1"/>
    <col min="13" max="13" width="7.33203125" customWidth="1"/>
    <col min="14" max="14" width="5.4140625" customWidth="1"/>
    <col min="15" max="15" width="11.33203125" customWidth="1"/>
    <col min="16" max="16" width="10.33203125" style="135" customWidth="1"/>
    <col min="17" max="17" width="8.75" style="84" customWidth="1"/>
    <col min="18" max="18" width="8.75" customWidth="1"/>
    <col min="19" max="19" width="8.75" style="84"/>
  </cols>
  <sheetData>
    <row r="1" spans="1:21" ht="28.15" customHeight="1" thickBot="1" x14ac:dyDescent="0.5">
      <c r="A1" s="174" t="s">
        <v>843</v>
      </c>
      <c r="B1" s="107"/>
      <c r="C1" s="107"/>
      <c r="D1" s="107"/>
      <c r="E1" s="175"/>
      <c r="F1" s="176"/>
      <c r="G1" s="176"/>
      <c r="H1" s="189"/>
      <c r="I1" s="180"/>
      <c r="J1" s="177"/>
      <c r="K1" s="178"/>
      <c r="L1" s="107"/>
      <c r="M1" s="177"/>
      <c r="N1" s="177"/>
      <c r="O1" s="179" t="s">
        <v>869</v>
      </c>
      <c r="P1" s="180"/>
      <c r="Q1" s="107"/>
      <c r="R1" s="177"/>
    </row>
    <row r="2" spans="1:21" ht="17.5" x14ac:dyDescent="0.45">
      <c r="A2" s="181"/>
      <c r="B2" s="136" t="s">
        <v>844</v>
      </c>
      <c r="C2" s="137" t="s">
        <v>845</v>
      </c>
      <c r="D2" s="138" t="s">
        <v>846</v>
      </c>
      <c r="E2" s="260" t="s">
        <v>847</v>
      </c>
      <c r="F2" s="261"/>
      <c r="G2" s="261"/>
      <c r="H2" s="262"/>
      <c r="I2" s="191"/>
      <c r="J2" s="146" t="s">
        <v>848</v>
      </c>
      <c r="K2" s="147"/>
      <c r="L2" s="145"/>
      <c r="M2" s="146" t="s">
        <v>849</v>
      </c>
      <c r="N2" s="146"/>
      <c r="O2" s="148"/>
      <c r="P2" s="209" t="s">
        <v>850</v>
      </c>
      <c r="Q2" s="210" t="s">
        <v>1848</v>
      </c>
      <c r="R2" s="242" t="s">
        <v>1264</v>
      </c>
      <c r="S2" s="243" t="s">
        <v>1265</v>
      </c>
      <c r="T2" t="s">
        <v>1794</v>
      </c>
      <c r="U2" t="s">
        <v>1793</v>
      </c>
    </row>
    <row r="3" spans="1:21" ht="17.5" x14ac:dyDescent="0.45">
      <c r="A3" s="182"/>
      <c r="B3" s="149"/>
      <c r="C3" s="150"/>
      <c r="D3" s="151" t="s">
        <v>851</v>
      </c>
      <c r="E3" s="152" t="s">
        <v>852</v>
      </c>
      <c r="F3" s="152" t="s">
        <v>853</v>
      </c>
      <c r="G3" s="152" t="s">
        <v>854</v>
      </c>
      <c r="H3" s="153" t="s">
        <v>855</v>
      </c>
      <c r="I3" s="215" t="s">
        <v>1462</v>
      </c>
      <c r="J3" s="152" t="s">
        <v>856</v>
      </c>
      <c r="K3" s="153" t="s">
        <v>857</v>
      </c>
      <c r="L3" s="152" t="s">
        <v>858</v>
      </c>
      <c r="M3" s="152" t="s">
        <v>859</v>
      </c>
      <c r="N3" s="154" t="s">
        <v>1963</v>
      </c>
      <c r="O3" s="154" t="s">
        <v>860</v>
      </c>
      <c r="P3" s="209"/>
      <c r="Q3" s="241"/>
      <c r="R3" s="244">
        <v>0.222</v>
      </c>
      <c r="S3" s="201"/>
    </row>
    <row r="4" spans="1:21" ht="17.5" x14ac:dyDescent="0.45">
      <c r="A4" s="183" t="s">
        <v>861</v>
      </c>
      <c r="B4" s="155"/>
      <c r="C4" s="156"/>
      <c r="D4" s="157"/>
      <c r="E4" s="158">
        <v>287</v>
      </c>
      <c r="F4" s="159">
        <v>46</v>
      </c>
      <c r="G4" s="159">
        <v>18</v>
      </c>
      <c r="H4" s="164">
        <v>351</v>
      </c>
      <c r="I4" s="216">
        <v>333</v>
      </c>
      <c r="J4" s="159">
        <v>0</v>
      </c>
      <c r="K4" s="160">
        <v>666</v>
      </c>
      <c r="L4" s="158">
        <v>27</v>
      </c>
      <c r="M4" s="159">
        <v>26</v>
      </c>
      <c r="N4" s="159"/>
      <c r="O4" s="159">
        <v>331</v>
      </c>
      <c r="P4" s="161">
        <v>997</v>
      </c>
      <c r="Q4" s="211">
        <v>60</v>
      </c>
      <c r="R4" s="73">
        <v>240</v>
      </c>
      <c r="S4" s="164">
        <v>333</v>
      </c>
      <c r="T4">
        <v>1100</v>
      </c>
      <c r="U4">
        <v>900</v>
      </c>
    </row>
    <row r="5" spans="1:21" ht="17.5" x14ac:dyDescent="0.45">
      <c r="A5" s="184" t="s">
        <v>862</v>
      </c>
      <c r="B5" s="155"/>
      <c r="C5" s="156"/>
      <c r="D5" s="157"/>
      <c r="E5" s="158">
        <v>930</v>
      </c>
      <c r="F5" s="159">
        <v>253</v>
      </c>
      <c r="G5" s="159">
        <v>87</v>
      </c>
      <c r="H5" s="164">
        <v>1270</v>
      </c>
      <c r="I5" s="216">
        <v>1183</v>
      </c>
      <c r="J5" s="159">
        <v>2</v>
      </c>
      <c r="K5" s="160">
        <v>2369</v>
      </c>
      <c r="L5" s="158">
        <v>37</v>
      </c>
      <c r="M5" s="159">
        <v>71</v>
      </c>
      <c r="N5" s="159">
        <v>1</v>
      </c>
      <c r="O5" s="159">
        <v>642</v>
      </c>
      <c r="P5" s="162">
        <v>3011</v>
      </c>
      <c r="Q5" s="211">
        <v>120</v>
      </c>
      <c r="R5" s="73">
        <v>1700</v>
      </c>
      <c r="S5" s="164">
        <v>1183</v>
      </c>
      <c r="T5" s="235">
        <v>7900</v>
      </c>
      <c r="U5">
        <v>7500</v>
      </c>
    </row>
    <row r="6" spans="1:21" s="134" customFormat="1" ht="17.5" x14ac:dyDescent="0.45">
      <c r="A6" s="185" t="s">
        <v>863</v>
      </c>
      <c r="B6" s="163"/>
      <c r="C6" s="160"/>
      <c r="D6" s="164"/>
      <c r="E6" s="163">
        <v>2400</v>
      </c>
      <c r="F6" s="160">
        <v>491</v>
      </c>
      <c r="G6" s="160">
        <v>217</v>
      </c>
      <c r="H6" s="164">
        <v>3108</v>
      </c>
      <c r="I6" s="216">
        <v>2891</v>
      </c>
      <c r="J6" s="160">
        <v>31</v>
      </c>
      <c r="K6" s="160">
        <v>5832</v>
      </c>
      <c r="L6" s="163">
        <v>78</v>
      </c>
      <c r="M6" s="160">
        <v>177</v>
      </c>
      <c r="N6" s="160"/>
      <c r="O6" s="160">
        <v>1995</v>
      </c>
      <c r="P6" s="163">
        <v>7827</v>
      </c>
      <c r="Q6" s="212">
        <v>255</v>
      </c>
      <c r="R6" s="245">
        <v>2600</v>
      </c>
      <c r="S6" s="208">
        <v>2891</v>
      </c>
      <c r="T6" s="134">
        <v>12000</v>
      </c>
      <c r="U6" s="134">
        <v>11000</v>
      </c>
    </row>
    <row r="7" spans="1:21" ht="17.5" x14ac:dyDescent="0.45">
      <c r="A7" s="183" t="s">
        <v>864</v>
      </c>
      <c r="B7" s="165"/>
      <c r="C7" s="140"/>
      <c r="D7" s="166"/>
      <c r="E7" s="207">
        <v>1479</v>
      </c>
      <c r="F7" s="140">
        <v>469</v>
      </c>
      <c r="G7" s="140">
        <v>159</v>
      </c>
      <c r="H7" s="190">
        <v>2107</v>
      </c>
      <c r="I7" s="217">
        <v>1948</v>
      </c>
      <c r="J7" s="167">
        <v>9</v>
      </c>
      <c r="K7" s="142">
        <v>3911</v>
      </c>
      <c r="L7" s="165">
        <v>56</v>
      </c>
      <c r="M7" s="167">
        <v>112</v>
      </c>
      <c r="N7" s="167"/>
      <c r="O7" s="167">
        <v>1237</v>
      </c>
      <c r="P7" s="161">
        <v>5148</v>
      </c>
      <c r="Q7" s="211">
        <v>120</v>
      </c>
      <c r="R7" s="73">
        <v>2100</v>
      </c>
      <c r="S7" s="190">
        <v>1948</v>
      </c>
      <c r="T7" s="235">
        <v>15000</v>
      </c>
      <c r="U7">
        <v>13700</v>
      </c>
    </row>
    <row r="8" spans="1:21" ht="17.5" x14ac:dyDescent="0.45">
      <c r="A8" s="183" t="s">
        <v>865</v>
      </c>
      <c r="B8" s="165"/>
      <c r="C8" s="140"/>
      <c r="D8" s="166"/>
      <c r="E8" s="165">
        <v>879</v>
      </c>
      <c r="F8" s="140">
        <v>332</v>
      </c>
      <c r="G8" s="140">
        <v>85</v>
      </c>
      <c r="H8" s="190">
        <v>1296</v>
      </c>
      <c r="I8" s="217">
        <v>1211</v>
      </c>
      <c r="J8" s="167">
        <v>1</v>
      </c>
      <c r="K8" s="142">
        <v>2355</v>
      </c>
      <c r="L8" s="165">
        <v>24</v>
      </c>
      <c r="M8" s="167">
        <v>30</v>
      </c>
      <c r="N8" s="167">
        <v>53</v>
      </c>
      <c r="O8" s="167">
        <v>830</v>
      </c>
      <c r="P8" s="161">
        <v>3185</v>
      </c>
      <c r="Q8" s="211">
        <v>210</v>
      </c>
      <c r="R8" s="73">
        <v>1100</v>
      </c>
      <c r="S8" s="190">
        <v>1211</v>
      </c>
    </row>
    <row r="9" spans="1:21" ht="17.5" x14ac:dyDescent="0.45">
      <c r="A9" s="183" t="s">
        <v>866</v>
      </c>
      <c r="B9" s="165"/>
      <c r="C9" s="140"/>
      <c r="D9" s="166"/>
      <c r="E9" s="165">
        <v>244</v>
      </c>
      <c r="F9" s="140">
        <v>64</v>
      </c>
      <c r="G9" s="140">
        <v>53</v>
      </c>
      <c r="H9" s="190">
        <v>361</v>
      </c>
      <c r="I9" s="218">
        <v>308</v>
      </c>
      <c r="J9" s="141">
        <v>8</v>
      </c>
      <c r="K9" s="142">
        <v>632</v>
      </c>
      <c r="L9" s="165">
        <v>16</v>
      </c>
      <c r="M9" s="167">
        <v>16</v>
      </c>
      <c r="N9" s="167"/>
      <c r="O9" s="167">
        <v>282</v>
      </c>
      <c r="P9" s="161">
        <v>914</v>
      </c>
      <c r="Q9" s="211">
        <v>30</v>
      </c>
      <c r="R9" s="73">
        <v>980</v>
      </c>
      <c r="S9" s="190">
        <v>308</v>
      </c>
      <c r="T9" s="235">
        <v>4500</v>
      </c>
      <c r="U9">
        <v>4650</v>
      </c>
    </row>
    <row r="10" spans="1:21" ht="17.5" x14ac:dyDescent="0.45">
      <c r="A10" s="183" t="s">
        <v>867</v>
      </c>
      <c r="B10" s="165"/>
      <c r="C10" s="140"/>
      <c r="D10" s="166"/>
      <c r="E10" s="165">
        <v>86</v>
      </c>
      <c r="F10" s="140">
        <v>14</v>
      </c>
      <c r="G10" s="140">
        <v>5</v>
      </c>
      <c r="H10" s="190">
        <v>105</v>
      </c>
      <c r="I10" s="217">
        <v>100</v>
      </c>
      <c r="J10" s="141">
        <v>0</v>
      </c>
      <c r="K10" s="142">
        <v>200</v>
      </c>
      <c r="L10" s="165">
        <v>5</v>
      </c>
      <c r="M10" s="141">
        <v>8</v>
      </c>
      <c r="N10" s="141"/>
      <c r="O10" s="141">
        <v>87</v>
      </c>
      <c r="P10" s="161">
        <v>287</v>
      </c>
      <c r="Q10" s="211"/>
      <c r="R10" s="73">
        <v>800</v>
      </c>
      <c r="S10" s="190">
        <v>100</v>
      </c>
      <c r="T10" s="235">
        <v>3500</v>
      </c>
      <c r="U10">
        <v>4000</v>
      </c>
    </row>
    <row r="11" spans="1:21" ht="17.5" x14ac:dyDescent="0.45">
      <c r="A11" s="183" t="s">
        <v>1285</v>
      </c>
      <c r="B11" s="165"/>
      <c r="C11" s="140"/>
      <c r="D11" s="166"/>
      <c r="E11" s="165"/>
      <c r="F11" s="140"/>
      <c r="G11" s="140"/>
      <c r="H11" s="190"/>
      <c r="I11" s="217"/>
      <c r="J11" s="141"/>
      <c r="K11" s="142"/>
      <c r="L11" s="165"/>
      <c r="M11" s="141"/>
      <c r="N11" s="141"/>
      <c r="O11" s="141"/>
      <c r="P11" s="161"/>
      <c r="Q11" s="211"/>
      <c r="R11" s="73">
        <v>500</v>
      </c>
      <c r="S11" s="200"/>
    </row>
    <row r="12" spans="1:21" ht="18" thickBot="1" x14ac:dyDescent="0.5">
      <c r="A12" s="183"/>
      <c r="B12" s="165"/>
      <c r="C12" s="140"/>
      <c r="D12" s="166"/>
      <c r="E12" s="165"/>
      <c r="F12" s="140"/>
      <c r="G12" s="140"/>
      <c r="H12" s="190"/>
      <c r="I12" s="217"/>
      <c r="J12" s="141"/>
      <c r="K12" s="142"/>
      <c r="L12" s="165"/>
      <c r="M12" s="141"/>
      <c r="N12" s="141"/>
      <c r="O12" s="141"/>
      <c r="P12" s="161"/>
      <c r="Q12" s="211"/>
      <c r="R12" s="73"/>
      <c r="S12" s="200"/>
    </row>
    <row r="13" spans="1:21" s="58" customFormat="1" ht="27" customHeight="1" thickBot="1" x14ac:dyDescent="0.5">
      <c r="A13" s="186" t="s">
        <v>868</v>
      </c>
      <c r="B13" s="168"/>
      <c r="C13" s="169"/>
      <c r="D13" s="170"/>
      <c r="E13" s="171">
        <f>SUM(E4:E12)</f>
        <v>6305</v>
      </c>
      <c r="F13" s="172">
        <f t="shared" ref="F13:O13" si="0">SUM(F4:F12)</f>
        <v>1669</v>
      </c>
      <c r="G13" s="172">
        <f t="shared" si="0"/>
        <v>624</v>
      </c>
      <c r="H13" s="173">
        <f t="shared" si="0"/>
        <v>8598</v>
      </c>
      <c r="I13" s="219">
        <f t="shared" si="0"/>
        <v>7974</v>
      </c>
      <c r="J13" s="172">
        <f t="shared" si="0"/>
        <v>51</v>
      </c>
      <c r="K13" s="172">
        <f t="shared" si="0"/>
        <v>15965</v>
      </c>
      <c r="L13" s="171">
        <f>SUM(L4:L12)</f>
        <v>243</v>
      </c>
      <c r="M13" s="172">
        <f>SUM(M4:M11)</f>
        <v>440</v>
      </c>
      <c r="N13" s="172">
        <f>SUM(N4:N12)</f>
        <v>54</v>
      </c>
      <c r="O13" s="172">
        <f t="shared" si="0"/>
        <v>5404</v>
      </c>
      <c r="P13" s="168">
        <f>SUM(P4:P12)</f>
        <v>21369</v>
      </c>
      <c r="Q13" s="213">
        <v>795</v>
      </c>
      <c r="R13" s="246">
        <f>SUM(R4:R12)</f>
        <v>10020</v>
      </c>
      <c r="S13" s="247">
        <f>SUM(S4:S12)</f>
        <v>7974</v>
      </c>
      <c r="T13" s="58">
        <v>45000</v>
      </c>
      <c r="U13" s="58">
        <v>44000</v>
      </c>
    </row>
    <row r="14" spans="1:21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/>
      <c r="L14" s="248">
        <v>972</v>
      </c>
      <c r="M14" s="248">
        <v>878</v>
      </c>
      <c r="N14" s="248">
        <v>54</v>
      </c>
      <c r="O14" s="248" t="s">
        <v>2056</v>
      </c>
      <c r="P14" s="160">
        <v>2530</v>
      </c>
      <c r="Q14" s="159" t="s">
        <v>1356</v>
      </c>
      <c r="R14" s="141"/>
    </row>
    <row r="15" spans="1:21" x14ac:dyDescent="0.45">
      <c r="A15" s="85"/>
      <c r="F15" s="84"/>
      <c r="G15" s="84"/>
      <c r="H15" s="135"/>
      <c r="J15" s="84"/>
      <c r="K15" s="135"/>
      <c r="L15" s="248"/>
      <c r="M15" s="248"/>
      <c r="N15" s="248"/>
      <c r="O15" s="248" t="s">
        <v>1849</v>
      </c>
      <c r="P15" s="249">
        <v>795</v>
      </c>
      <c r="Q15" s="248" t="s">
        <v>1749</v>
      </c>
      <c r="R15" s="84"/>
      <c r="S15" s="84" t="s">
        <v>1784</v>
      </c>
    </row>
    <row r="16" spans="1:21" ht="21" x14ac:dyDescent="0.45">
      <c r="A16" s="85"/>
      <c r="F16" s="84"/>
      <c r="G16" s="84"/>
      <c r="H16" s="135"/>
      <c r="J16" s="84"/>
      <c r="K16" s="135"/>
      <c r="L16" s="248"/>
      <c r="M16" s="29"/>
      <c r="N16" s="29"/>
      <c r="O16" s="29"/>
      <c r="P16" s="250">
        <f>P13+P14+P15</f>
        <v>24694</v>
      </c>
      <c r="Q16" s="251" t="s">
        <v>1562</v>
      </c>
      <c r="R16" s="84" t="s">
        <v>1440</v>
      </c>
    </row>
    <row r="17" spans="1:18" x14ac:dyDescent="0.45">
      <c r="A17" s="85"/>
      <c r="F17" s="84"/>
      <c r="G17" s="84"/>
      <c r="H17" s="135"/>
      <c r="J17" s="84"/>
      <c r="K17" s="135"/>
      <c r="M17" s="84"/>
      <c r="N17" s="84"/>
      <c r="O17" s="84"/>
      <c r="R17" s="84"/>
    </row>
    <row r="18" spans="1:18" x14ac:dyDescent="0.45">
      <c r="A18" s="85"/>
      <c r="F18" s="84"/>
      <c r="G18" s="84"/>
      <c r="H18" s="135"/>
      <c r="J18" s="84" t="s">
        <v>2009</v>
      </c>
      <c r="K18" s="135"/>
      <c r="M18" s="84"/>
      <c r="N18" s="84"/>
      <c r="O18" s="84"/>
      <c r="R18" s="84"/>
    </row>
    <row r="19" spans="1:18" x14ac:dyDescent="0.45">
      <c r="A19" s="85"/>
      <c r="F19" s="84"/>
      <c r="G19" s="84"/>
      <c r="H19" s="135"/>
      <c r="J19" s="84"/>
      <c r="K19" s="135"/>
      <c r="M19" s="84"/>
      <c r="N19" s="84"/>
      <c r="O19" s="84"/>
      <c r="R19" s="84"/>
    </row>
    <row r="20" spans="1:18" x14ac:dyDescent="0.45">
      <c r="A20" s="85"/>
      <c r="F20" s="84"/>
      <c r="G20" s="84"/>
      <c r="H20" s="135"/>
      <c r="J20" s="84"/>
      <c r="K20" s="135"/>
      <c r="L20" s="84" t="s">
        <v>2053</v>
      </c>
      <c r="M20" s="84"/>
      <c r="N20" s="84"/>
      <c r="O20" s="84"/>
      <c r="R20" s="84"/>
    </row>
    <row r="21" spans="1:18" x14ac:dyDescent="0.45">
      <c r="A21" s="85"/>
      <c r="F21" s="84"/>
      <c r="G21" s="84"/>
      <c r="H21" s="135"/>
      <c r="J21" s="84"/>
      <c r="K21" s="135"/>
      <c r="M21" s="84"/>
      <c r="N21" s="84"/>
      <c r="O21" s="84"/>
      <c r="R21" s="84"/>
    </row>
    <row r="22" spans="1:18" x14ac:dyDescent="0.45">
      <c r="A22" s="85"/>
      <c r="F22" s="84"/>
      <c r="G22" s="84"/>
      <c r="H22" s="135"/>
      <c r="J22" s="84"/>
      <c r="K22" s="135"/>
      <c r="M22" s="84"/>
      <c r="N22" s="84"/>
      <c r="O22" s="84"/>
      <c r="R22" s="84"/>
    </row>
    <row r="23" spans="1:18" x14ac:dyDescent="0.45">
      <c r="A23" s="85"/>
      <c r="F23" s="84"/>
      <c r="G23" s="84"/>
      <c r="H23" s="135"/>
      <c r="J23" s="84"/>
      <c r="K23" s="135"/>
      <c r="M23" s="84"/>
      <c r="N23" s="84"/>
      <c r="O23" s="84"/>
      <c r="R23" s="84"/>
    </row>
    <row r="24" spans="1:18" x14ac:dyDescent="0.45">
      <c r="A24" s="85"/>
      <c r="F24" s="84"/>
      <c r="G24" s="84"/>
      <c r="H24" s="135"/>
      <c r="J24" s="84"/>
      <c r="K24" s="135"/>
      <c r="M24" s="84"/>
      <c r="N24" s="84"/>
      <c r="O24" s="84"/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  <row r="552" spans="1:18" x14ac:dyDescent="0.45">
      <c r="A552" s="85"/>
      <c r="F552" s="84"/>
      <c r="G552" s="84"/>
      <c r="H552" s="135"/>
      <c r="J552" s="84"/>
      <c r="K552" s="135"/>
      <c r="M552" s="84"/>
      <c r="N552" s="84"/>
      <c r="O552" s="84"/>
      <c r="R552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opLeftCell="B82" workbookViewId="0">
      <selection activeCell="K106" sqref="K106"/>
    </sheetView>
  </sheetViews>
  <sheetFormatPr defaultRowHeight="17" x14ac:dyDescent="0.45"/>
  <cols>
    <col min="3" max="3" width="11.08203125" customWidth="1"/>
    <col min="4" max="4" width="12.33203125" customWidth="1"/>
    <col min="6" max="6" width="13" customWidth="1"/>
    <col min="7" max="7" width="15.58203125" customWidth="1"/>
    <col min="8" max="8" width="14.58203125" customWidth="1"/>
    <col min="10" max="10" width="35.08203125" customWidth="1"/>
    <col min="11" max="11" width="6.58203125" customWidth="1"/>
    <col min="12" max="12" width="9.75" customWidth="1"/>
  </cols>
  <sheetData>
    <row r="1" spans="1:11" ht="17.5" x14ac:dyDescent="0.45">
      <c r="A1" s="221"/>
      <c r="B1" s="221"/>
      <c r="C1" s="221" t="s">
        <v>1569</v>
      </c>
      <c r="D1" s="221" t="s">
        <v>1570</v>
      </c>
      <c r="E1" s="221" t="s">
        <v>1571</v>
      </c>
      <c r="F1" s="221" t="s">
        <v>1572</v>
      </c>
      <c r="G1" s="221" t="s">
        <v>1573</v>
      </c>
      <c r="H1" s="221" t="s">
        <v>1574</v>
      </c>
      <c r="I1" s="221" t="s">
        <v>1575</v>
      </c>
      <c r="J1" s="222" t="s">
        <v>1602</v>
      </c>
      <c r="K1" s="222" t="s">
        <v>1603</v>
      </c>
    </row>
    <row r="2" spans="1:11" x14ac:dyDescent="0.45">
      <c r="A2" s="223">
        <v>1</v>
      </c>
      <c r="B2" s="223">
        <v>1</v>
      </c>
      <c r="C2" s="224" t="s">
        <v>1576</v>
      </c>
      <c r="D2" s="224" t="s">
        <v>1604</v>
      </c>
      <c r="E2" s="224" t="s">
        <v>1577</v>
      </c>
      <c r="F2" s="224" t="s">
        <v>1578</v>
      </c>
      <c r="G2" s="224" t="s">
        <v>1579</v>
      </c>
      <c r="H2" s="224"/>
      <c r="I2" s="224" t="s">
        <v>1605</v>
      </c>
      <c r="J2" s="225" t="s">
        <v>1606</v>
      </c>
      <c r="K2" s="69"/>
    </row>
    <row r="3" spans="1:11" x14ac:dyDescent="0.45">
      <c r="A3" s="223">
        <v>2</v>
      </c>
      <c r="B3" s="223">
        <v>2</v>
      </c>
      <c r="C3" s="223"/>
      <c r="D3" s="224" t="s">
        <v>1580</v>
      </c>
      <c r="E3" s="224"/>
      <c r="F3" s="224"/>
      <c r="G3" s="224"/>
      <c r="H3" s="224" t="s">
        <v>1581</v>
      </c>
      <c r="I3" s="224" t="s">
        <v>1607</v>
      </c>
      <c r="J3" s="69"/>
      <c r="K3" s="69"/>
    </row>
    <row r="4" spans="1:11" x14ac:dyDescent="0.45">
      <c r="A4" s="223">
        <v>3</v>
      </c>
      <c r="B4" s="223"/>
      <c r="C4" s="224"/>
      <c r="D4" s="224" t="s">
        <v>1608</v>
      </c>
      <c r="E4" s="224"/>
      <c r="F4" s="224"/>
      <c r="G4" s="224"/>
      <c r="H4" s="224" t="s">
        <v>1582</v>
      </c>
      <c r="I4" s="224" t="s">
        <v>1609</v>
      </c>
      <c r="J4" s="69"/>
      <c r="K4" s="69"/>
    </row>
    <row r="5" spans="1:11" x14ac:dyDescent="0.45">
      <c r="A5" s="223">
        <v>4</v>
      </c>
      <c r="B5" s="223">
        <v>5</v>
      </c>
      <c r="C5" s="224"/>
      <c r="D5" s="224" t="s">
        <v>1610</v>
      </c>
      <c r="E5" s="223" t="s">
        <v>1583</v>
      </c>
      <c r="F5" s="224"/>
      <c r="G5" s="224"/>
      <c r="H5" s="224"/>
      <c r="I5" s="224" t="s">
        <v>1584</v>
      </c>
      <c r="J5" s="69" t="s">
        <v>1611</v>
      </c>
      <c r="K5" s="69"/>
    </row>
    <row r="6" spans="1:11" x14ac:dyDescent="0.45">
      <c r="A6" s="223">
        <v>5</v>
      </c>
      <c r="B6" s="223">
        <v>6</v>
      </c>
      <c r="C6" s="224"/>
      <c r="D6" s="224" t="s">
        <v>1612</v>
      </c>
      <c r="E6" s="223" t="s">
        <v>1583</v>
      </c>
      <c r="F6" s="224"/>
      <c r="G6" s="224"/>
      <c r="H6" s="224"/>
      <c r="I6" s="224" t="s">
        <v>1585</v>
      </c>
      <c r="J6" s="69"/>
      <c r="K6" s="69"/>
    </row>
    <row r="7" spans="1:11" x14ac:dyDescent="0.45">
      <c r="A7" s="223">
        <v>6</v>
      </c>
      <c r="B7" s="223" t="s">
        <v>2026</v>
      </c>
      <c r="C7" s="224"/>
      <c r="D7" s="224" t="s">
        <v>1841</v>
      </c>
      <c r="E7" s="223">
        <v>7</v>
      </c>
      <c r="F7" s="224" t="s">
        <v>1613</v>
      </c>
      <c r="G7" s="224" t="s">
        <v>1843</v>
      </c>
      <c r="H7" s="224"/>
      <c r="I7" s="224"/>
      <c r="J7" s="69" t="s">
        <v>1842</v>
      </c>
      <c r="K7" s="69"/>
    </row>
    <row r="8" spans="1:11" x14ac:dyDescent="0.45">
      <c r="A8" s="223">
        <v>7</v>
      </c>
      <c r="B8" s="223"/>
      <c r="C8" s="224"/>
      <c r="D8" s="224" t="s">
        <v>1614</v>
      </c>
      <c r="E8" s="223">
        <v>8</v>
      </c>
      <c r="F8" s="224" t="s">
        <v>1844</v>
      </c>
      <c r="G8" s="224" t="s">
        <v>1845</v>
      </c>
      <c r="H8" s="224"/>
      <c r="I8" s="224"/>
      <c r="J8" s="69" t="s">
        <v>1616</v>
      </c>
      <c r="K8" s="69"/>
    </row>
    <row r="9" spans="1:11" x14ac:dyDescent="0.45">
      <c r="A9" s="223">
        <v>8</v>
      </c>
      <c r="B9" s="223"/>
      <c r="C9" s="224"/>
      <c r="D9" s="224" t="s">
        <v>1614</v>
      </c>
      <c r="E9" s="223">
        <v>8</v>
      </c>
      <c r="F9" s="224" t="s">
        <v>1615</v>
      </c>
      <c r="G9" s="224"/>
      <c r="H9" s="224"/>
      <c r="I9" s="224"/>
      <c r="J9" s="69"/>
      <c r="K9" s="69"/>
    </row>
    <row r="10" spans="1:11" ht="16.5" customHeight="1" x14ac:dyDescent="0.45">
      <c r="A10" s="223">
        <v>9</v>
      </c>
      <c r="B10" s="223"/>
      <c r="C10" s="224"/>
      <c r="D10" s="224" t="s">
        <v>1617</v>
      </c>
      <c r="E10" s="223">
        <v>8</v>
      </c>
      <c r="F10" s="224" t="s">
        <v>1586</v>
      </c>
      <c r="G10" s="224" t="s">
        <v>1618</v>
      </c>
      <c r="H10" s="224"/>
      <c r="I10" s="224"/>
      <c r="J10" s="224" t="s">
        <v>1587</v>
      </c>
      <c r="K10" s="69"/>
    </row>
    <row r="11" spans="1:11" ht="16.5" customHeight="1" x14ac:dyDescent="0.45">
      <c r="A11" s="223">
        <v>10</v>
      </c>
      <c r="B11" s="223" t="s">
        <v>2014</v>
      </c>
      <c r="C11" s="224"/>
      <c r="D11" s="224" t="s">
        <v>1619</v>
      </c>
      <c r="E11" s="223">
        <v>8</v>
      </c>
      <c r="F11" s="224"/>
      <c r="G11" s="224"/>
      <c r="H11" s="224"/>
      <c r="I11" s="224" t="s">
        <v>1588</v>
      </c>
      <c r="J11" s="69"/>
      <c r="K11" s="69"/>
    </row>
    <row r="12" spans="1:11" x14ac:dyDescent="0.45">
      <c r="A12" s="223">
        <v>11</v>
      </c>
      <c r="B12" s="223" t="s">
        <v>2015</v>
      </c>
      <c r="C12" s="224"/>
      <c r="D12" s="224" t="s">
        <v>1620</v>
      </c>
      <c r="E12" s="223">
        <v>8</v>
      </c>
      <c r="F12" s="224"/>
      <c r="G12" s="224"/>
      <c r="H12" s="224"/>
      <c r="I12" s="224"/>
      <c r="J12" s="69"/>
      <c r="K12" s="69"/>
    </row>
    <row r="13" spans="1:11" x14ac:dyDescent="0.45">
      <c r="A13" s="223">
        <v>12</v>
      </c>
      <c r="B13" s="223" t="s">
        <v>2016</v>
      </c>
      <c r="C13" s="224"/>
      <c r="D13" s="224" t="s">
        <v>1846</v>
      </c>
      <c r="E13" s="224">
        <v>8</v>
      </c>
      <c r="F13" s="224"/>
      <c r="G13" s="224"/>
      <c r="H13" s="224"/>
      <c r="I13" s="224"/>
      <c r="J13" s="69"/>
      <c r="K13" s="69"/>
    </row>
    <row r="14" spans="1:11" x14ac:dyDescent="0.45">
      <c r="A14" s="223">
        <v>13</v>
      </c>
      <c r="B14" s="223" t="s">
        <v>2017</v>
      </c>
      <c r="C14" s="224"/>
      <c r="D14" s="224" t="s">
        <v>1621</v>
      </c>
      <c r="E14" s="223">
        <v>8</v>
      </c>
      <c r="F14" s="224"/>
      <c r="G14" s="224"/>
      <c r="H14" s="224"/>
      <c r="I14" s="224" t="s">
        <v>1589</v>
      </c>
      <c r="J14" s="69"/>
      <c r="K14" s="69"/>
    </row>
    <row r="15" spans="1:11" x14ac:dyDescent="0.45">
      <c r="A15" s="223">
        <v>14</v>
      </c>
      <c r="B15" s="223">
        <v>15</v>
      </c>
      <c r="C15" s="224"/>
      <c r="D15" s="224" t="s">
        <v>1622</v>
      </c>
      <c r="E15" s="224">
        <v>8</v>
      </c>
      <c r="F15" s="224"/>
      <c r="G15" s="224"/>
      <c r="H15" s="224"/>
      <c r="I15" s="224" t="s">
        <v>1623</v>
      </c>
      <c r="J15" s="69"/>
      <c r="K15" s="69"/>
    </row>
    <row r="16" spans="1:11" x14ac:dyDescent="0.45">
      <c r="A16" s="223">
        <v>15</v>
      </c>
      <c r="B16" s="223">
        <v>16</v>
      </c>
      <c r="C16" s="224"/>
      <c r="D16" s="224" t="s">
        <v>1624</v>
      </c>
      <c r="E16" s="223">
        <v>8</v>
      </c>
      <c r="F16" s="224"/>
      <c r="G16" s="224"/>
      <c r="H16" s="224"/>
      <c r="I16" s="224" t="s">
        <v>1590</v>
      </c>
      <c r="J16" s="69"/>
      <c r="K16" s="69"/>
    </row>
    <row r="17" spans="1:12" x14ac:dyDescent="0.45">
      <c r="A17" s="223">
        <v>16</v>
      </c>
      <c r="B17" s="223">
        <v>17</v>
      </c>
      <c r="C17" s="224"/>
      <c r="D17" s="224" t="s">
        <v>1625</v>
      </c>
      <c r="E17" s="224">
        <v>8</v>
      </c>
      <c r="F17" s="224"/>
      <c r="G17" s="224"/>
      <c r="H17" s="224"/>
      <c r="I17" s="224" t="s">
        <v>1623</v>
      </c>
      <c r="J17" s="69"/>
      <c r="K17" s="69"/>
    </row>
    <row r="18" spans="1:12" x14ac:dyDescent="0.45">
      <c r="A18" s="223">
        <v>17</v>
      </c>
      <c r="B18" s="223">
        <v>18</v>
      </c>
      <c r="C18" s="224"/>
      <c r="D18" s="224" t="s">
        <v>1847</v>
      </c>
      <c r="E18" s="223">
        <v>8</v>
      </c>
      <c r="F18" s="224"/>
      <c r="G18" s="224"/>
      <c r="H18" s="224"/>
      <c r="I18" s="224" t="s">
        <v>1626</v>
      </c>
      <c r="J18" s="69"/>
      <c r="K18" s="69"/>
    </row>
    <row r="19" spans="1:12" x14ac:dyDescent="0.45">
      <c r="A19" s="223">
        <v>18</v>
      </c>
      <c r="B19" s="223" t="s">
        <v>2018</v>
      </c>
      <c r="C19" s="223"/>
      <c r="D19" s="224" t="s">
        <v>1627</v>
      </c>
      <c r="E19" s="223">
        <v>8</v>
      </c>
      <c r="F19" s="224"/>
      <c r="G19" s="224"/>
      <c r="H19" s="224"/>
      <c r="I19" s="224" t="s">
        <v>1623</v>
      </c>
      <c r="J19" s="69"/>
      <c r="K19" s="69"/>
    </row>
    <row r="20" spans="1:12" x14ac:dyDescent="0.45">
      <c r="A20" s="223">
        <v>19</v>
      </c>
      <c r="B20" s="223">
        <v>20</v>
      </c>
      <c r="C20" s="223"/>
      <c r="D20" s="224" t="s">
        <v>2019</v>
      </c>
      <c r="E20" s="223"/>
      <c r="F20" s="224"/>
      <c r="G20" s="224"/>
      <c r="H20" s="224"/>
      <c r="I20" s="224" t="s">
        <v>1752</v>
      </c>
      <c r="J20" s="69"/>
      <c r="K20" s="69"/>
    </row>
    <row r="21" spans="1:12" x14ac:dyDescent="0.45">
      <c r="A21" s="223">
        <v>20</v>
      </c>
      <c r="B21" s="223">
        <v>21</v>
      </c>
      <c r="C21" s="223"/>
      <c r="D21" s="224" t="s">
        <v>1751</v>
      </c>
      <c r="E21" s="223"/>
      <c r="F21" s="224"/>
      <c r="G21" s="224"/>
      <c r="H21" s="224"/>
      <c r="I21" s="224" t="s">
        <v>1626</v>
      </c>
      <c r="J21" s="69"/>
      <c r="K21" s="69"/>
    </row>
    <row r="22" spans="1:12" x14ac:dyDescent="0.45">
      <c r="A22" s="223">
        <v>21</v>
      </c>
      <c r="B22" s="223" t="s">
        <v>2027</v>
      </c>
      <c r="C22" s="224" t="s">
        <v>1628</v>
      </c>
      <c r="D22" s="224"/>
      <c r="E22" s="223"/>
      <c r="F22" s="224"/>
      <c r="G22" s="224"/>
      <c r="H22" s="224"/>
      <c r="I22" s="224"/>
      <c r="J22" s="69"/>
      <c r="K22" s="69"/>
      <c r="L22" t="s">
        <v>1772</v>
      </c>
    </row>
    <row r="23" spans="1:12" x14ac:dyDescent="0.45">
      <c r="A23" s="223">
        <v>22</v>
      </c>
      <c r="B23" s="223"/>
      <c r="C23" s="224">
        <v>2</v>
      </c>
      <c r="D23" s="224"/>
      <c r="E23" s="224"/>
      <c r="F23" s="224"/>
      <c r="G23" s="224"/>
      <c r="H23" s="224"/>
      <c r="I23" s="224"/>
      <c r="J23" s="69"/>
      <c r="K23" s="69"/>
    </row>
    <row r="24" spans="1:12" x14ac:dyDescent="0.45">
      <c r="A24" s="223">
        <v>23</v>
      </c>
      <c r="B24" s="223"/>
      <c r="C24" s="224">
        <v>3</v>
      </c>
      <c r="D24" s="224"/>
      <c r="E24" s="224"/>
      <c r="F24" s="224" t="s">
        <v>2025</v>
      </c>
      <c r="G24" s="224"/>
      <c r="H24" s="224"/>
      <c r="I24" s="224"/>
      <c r="J24" s="69"/>
      <c r="K24" s="69"/>
    </row>
    <row r="25" spans="1:12" x14ac:dyDescent="0.45">
      <c r="A25" s="223">
        <v>24</v>
      </c>
      <c r="B25" s="223"/>
      <c r="C25" s="224">
        <v>4</v>
      </c>
      <c r="D25" s="224"/>
      <c r="E25" s="224"/>
      <c r="F25" s="224"/>
      <c r="G25" s="224"/>
      <c r="H25" s="224"/>
      <c r="I25" s="224"/>
      <c r="J25" s="69"/>
      <c r="K25" s="69"/>
    </row>
    <row r="26" spans="1:12" x14ac:dyDescent="0.45">
      <c r="A26" s="223">
        <v>25</v>
      </c>
      <c r="B26" s="223"/>
      <c r="C26" s="224">
        <v>5</v>
      </c>
      <c r="D26" s="224"/>
      <c r="E26" s="224"/>
      <c r="F26" s="224"/>
      <c r="G26" s="224"/>
      <c r="H26" s="224"/>
      <c r="I26" s="224"/>
      <c r="J26" s="69"/>
      <c r="K26" s="69"/>
    </row>
    <row r="27" spans="1:12" x14ac:dyDescent="0.45">
      <c r="A27" s="223">
        <v>26</v>
      </c>
      <c r="B27" s="223"/>
      <c r="C27" s="224">
        <v>6</v>
      </c>
      <c r="D27" s="224"/>
      <c r="E27" s="224"/>
      <c r="F27" s="224"/>
      <c r="G27" s="224"/>
      <c r="H27" s="224"/>
      <c r="I27" s="224"/>
      <c r="J27" s="69"/>
      <c r="K27" s="69"/>
    </row>
    <row r="28" spans="1:12" x14ac:dyDescent="0.45">
      <c r="A28" s="223">
        <v>27</v>
      </c>
      <c r="B28" s="223"/>
      <c r="C28" s="224">
        <v>7</v>
      </c>
      <c r="D28" s="224"/>
      <c r="E28" s="224"/>
      <c r="F28" s="224"/>
      <c r="G28" s="224"/>
      <c r="H28" s="224"/>
      <c r="I28" s="224"/>
      <c r="J28" s="69"/>
      <c r="K28" s="69"/>
    </row>
    <row r="29" spans="1:12" x14ac:dyDescent="0.45">
      <c r="A29" s="223">
        <v>28</v>
      </c>
      <c r="B29" s="223"/>
      <c r="C29" s="224">
        <v>8</v>
      </c>
      <c r="D29" s="224"/>
      <c r="E29" s="224"/>
      <c r="F29" s="224"/>
      <c r="G29" s="224"/>
      <c r="H29" s="224"/>
      <c r="I29" s="224"/>
      <c r="J29" s="69"/>
      <c r="K29" s="69"/>
    </row>
    <row r="30" spans="1:12" x14ac:dyDescent="0.45">
      <c r="A30" s="223">
        <v>29</v>
      </c>
      <c r="B30" s="223"/>
      <c r="C30" s="224">
        <v>9</v>
      </c>
      <c r="D30" s="224"/>
      <c r="E30" s="224"/>
      <c r="F30" s="224"/>
      <c r="G30" s="224"/>
      <c r="H30" s="224"/>
      <c r="I30" s="224"/>
      <c r="J30" s="69"/>
      <c r="K30" s="69"/>
    </row>
    <row r="31" spans="1:12" x14ac:dyDescent="0.45">
      <c r="A31" s="223">
        <v>30</v>
      </c>
      <c r="B31" s="223"/>
      <c r="C31" s="224">
        <v>10</v>
      </c>
      <c r="D31" s="224"/>
      <c r="E31" s="224"/>
      <c r="F31" s="224"/>
      <c r="G31" s="224"/>
      <c r="H31" s="224"/>
      <c r="I31" s="224"/>
      <c r="J31" s="69"/>
      <c r="K31" s="69"/>
    </row>
    <row r="32" spans="1:12" x14ac:dyDescent="0.45">
      <c r="A32" s="223">
        <v>31</v>
      </c>
      <c r="B32" s="223"/>
      <c r="C32" s="224">
        <v>11</v>
      </c>
      <c r="D32" s="224"/>
      <c r="E32" s="224"/>
      <c r="F32" s="224"/>
      <c r="G32" s="224"/>
      <c r="H32" s="224"/>
      <c r="I32" s="224"/>
      <c r="J32" s="69"/>
      <c r="K32" s="69"/>
    </row>
    <row r="33" spans="1:12" x14ac:dyDescent="0.45">
      <c r="A33" s="223">
        <v>32</v>
      </c>
      <c r="B33" s="223"/>
      <c r="C33" s="224">
        <v>12</v>
      </c>
      <c r="D33" s="224"/>
      <c r="E33" s="224"/>
      <c r="F33" s="224"/>
      <c r="G33" s="224"/>
      <c r="H33" s="224"/>
      <c r="I33" s="224"/>
      <c r="J33" s="69"/>
      <c r="K33" s="69"/>
    </row>
    <row r="34" spans="1:12" x14ac:dyDescent="0.45">
      <c r="A34" s="223">
        <v>33</v>
      </c>
      <c r="B34" s="223"/>
      <c r="C34" s="224">
        <v>13</v>
      </c>
      <c r="D34" s="224"/>
      <c r="E34" s="224"/>
      <c r="F34" s="224"/>
      <c r="G34" s="224"/>
      <c r="H34" s="224"/>
      <c r="I34" s="224"/>
      <c r="J34" s="69"/>
      <c r="K34" s="69"/>
    </row>
    <row r="35" spans="1:12" x14ac:dyDescent="0.45">
      <c r="A35" s="223">
        <v>34</v>
      </c>
      <c r="B35" s="223"/>
      <c r="C35" s="224">
        <v>14</v>
      </c>
      <c r="D35" s="224"/>
      <c r="E35" s="224"/>
      <c r="F35" s="224"/>
      <c r="G35" s="224"/>
      <c r="H35" s="224"/>
      <c r="I35" s="224"/>
      <c r="J35" s="69"/>
      <c r="K35" s="69"/>
    </row>
    <row r="36" spans="1:12" x14ac:dyDescent="0.45">
      <c r="A36" s="223">
        <v>35</v>
      </c>
      <c r="B36" s="223"/>
      <c r="C36" s="224">
        <v>15</v>
      </c>
      <c r="D36" s="224"/>
      <c r="E36" s="224"/>
      <c r="F36" s="224"/>
      <c r="G36" s="224"/>
      <c r="H36" s="224"/>
      <c r="I36" s="224"/>
      <c r="J36" s="69"/>
      <c r="K36" s="69"/>
    </row>
    <row r="37" spans="1:12" ht="18" customHeight="1" x14ac:dyDescent="0.45">
      <c r="A37" s="223">
        <v>36</v>
      </c>
      <c r="B37" s="223"/>
      <c r="C37" s="224">
        <v>16</v>
      </c>
      <c r="D37" s="224"/>
      <c r="E37" s="224"/>
      <c r="F37" s="224"/>
      <c r="G37" s="224"/>
      <c r="H37" s="224"/>
      <c r="I37" s="224"/>
      <c r="J37" s="69"/>
      <c r="K37" s="69"/>
    </row>
    <row r="38" spans="1:12" x14ac:dyDescent="0.45">
      <c r="A38" s="223">
        <v>37</v>
      </c>
      <c r="B38" s="223"/>
      <c r="C38" s="224">
        <v>17</v>
      </c>
      <c r="D38" s="224"/>
      <c r="E38" s="224"/>
      <c r="F38" s="224"/>
      <c r="G38" s="224"/>
      <c r="H38" s="224"/>
      <c r="I38" s="224"/>
      <c r="J38" s="69"/>
      <c r="K38" s="69"/>
    </row>
    <row r="39" spans="1:12" x14ac:dyDescent="0.45">
      <c r="A39" s="223">
        <v>38</v>
      </c>
      <c r="B39" s="223"/>
      <c r="C39" s="224">
        <v>18</v>
      </c>
      <c r="D39" s="224"/>
      <c r="E39" s="224"/>
      <c r="F39" s="224"/>
      <c r="G39" s="224"/>
      <c r="H39" s="224"/>
      <c r="I39" s="224"/>
      <c r="J39" s="69"/>
      <c r="K39" s="69"/>
    </row>
    <row r="40" spans="1:12" x14ac:dyDescent="0.45">
      <c r="A40" s="223">
        <v>39</v>
      </c>
      <c r="B40" s="223"/>
      <c r="C40" s="224">
        <v>19</v>
      </c>
      <c r="D40" s="224"/>
      <c r="E40" s="224"/>
      <c r="F40" s="224"/>
      <c r="G40" s="224"/>
      <c r="H40" s="224"/>
      <c r="I40" s="224"/>
      <c r="J40" s="69"/>
      <c r="K40" s="69"/>
    </row>
    <row r="41" spans="1:12" x14ac:dyDescent="0.45">
      <c r="A41" s="223">
        <v>40</v>
      </c>
      <c r="B41" s="223"/>
      <c r="C41" s="224">
        <v>20</v>
      </c>
      <c r="D41" s="224"/>
      <c r="E41" s="224"/>
      <c r="F41" s="224"/>
      <c r="G41" s="224"/>
      <c r="H41" s="224"/>
      <c r="I41" s="224"/>
      <c r="J41" s="69"/>
      <c r="K41" s="69"/>
    </row>
    <row r="42" spans="1:12" ht="21.65" customHeight="1" x14ac:dyDescent="0.45">
      <c r="A42" s="223">
        <v>41</v>
      </c>
      <c r="B42" s="223"/>
      <c r="C42" s="224" t="s">
        <v>1629</v>
      </c>
      <c r="D42" s="224" t="s">
        <v>1832</v>
      </c>
      <c r="E42" s="224">
        <v>24</v>
      </c>
      <c r="F42" s="224" t="s">
        <v>1630</v>
      </c>
      <c r="G42" s="224" t="s">
        <v>1833</v>
      </c>
      <c r="H42" s="224"/>
      <c r="I42" s="224" t="s">
        <v>1631</v>
      </c>
      <c r="J42" s="69" t="s">
        <v>1632</v>
      </c>
      <c r="K42" s="69">
        <v>30</v>
      </c>
      <c r="L42" s="132">
        <v>43528</v>
      </c>
    </row>
    <row r="43" spans="1:12" ht="26.15" customHeight="1" x14ac:dyDescent="0.45">
      <c r="A43" s="223">
        <v>42</v>
      </c>
      <c r="B43" s="223"/>
      <c r="C43" s="224" t="s">
        <v>1629</v>
      </c>
      <c r="D43" s="224" t="s">
        <v>1633</v>
      </c>
      <c r="E43" s="223"/>
      <c r="F43" s="224"/>
      <c r="G43" s="69"/>
      <c r="H43" s="224"/>
      <c r="I43" s="224" t="s">
        <v>1634</v>
      </c>
      <c r="J43" s="69" t="s">
        <v>1940</v>
      </c>
      <c r="K43" s="69"/>
    </row>
    <row r="44" spans="1:12" x14ac:dyDescent="0.45">
      <c r="A44" s="223">
        <v>43</v>
      </c>
      <c r="B44" s="223" t="s">
        <v>2028</v>
      </c>
      <c r="C44" s="224" t="s">
        <v>1635</v>
      </c>
      <c r="D44" s="224"/>
      <c r="E44" s="224"/>
      <c r="F44" s="224"/>
      <c r="G44" s="224"/>
      <c r="H44" s="224"/>
      <c r="I44" s="224"/>
      <c r="J44" s="69"/>
      <c r="K44" s="69"/>
      <c r="L44" t="s">
        <v>1773</v>
      </c>
    </row>
    <row r="45" spans="1:12" x14ac:dyDescent="0.45">
      <c r="A45" s="223">
        <v>44</v>
      </c>
      <c r="B45" s="223"/>
      <c r="C45" s="224">
        <v>2</v>
      </c>
      <c r="D45" s="224"/>
      <c r="E45" s="224"/>
      <c r="F45" s="224"/>
      <c r="G45" s="224"/>
      <c r="H45" s="224"/>
      <c r="I45" s="224"/>
      <c r="J45" s="69"/>
      <c r="K45" s="69"/>
    </row>
    <row r="46" spans="1:12" x14ac:dyDescent="0.45">
      <c r="A46" s="223">
        <v>45</v>
      </c>
      <c r="B46" s="223"/>
      <c r="C46" s="224">
        <v>3</v>
      </c>
      <c r="D46" s="224"/>
      <c r="E46" s="224"/>
      <c r="F46" s="224"/>
      <c r="G46" s="224"/>
      <c r="H46" s="224"/>
      <c r="I46" s="224"/>
      <c r="J46" s="69"/>
      <c r="K46" s="69"/>
    </row>
    <row r="47" spans="1:12" x14ac:dyDescent="0.45">
      <c r="A47" s="223">
        <v>46</v>
      </c>
      <c r="B47" s="223"/>
      <c r="C47" s="224">
        <v>4</v>
      </c>
      <c r="D47" s="224"/>
      <c r="E47" s="224"/>
      <c r="F47" s="224"/>
      <c r="G47" s="224"/>
      <c r="H47" s="224"/>
      <c r="I47" s="224"/>
      <c r="J47" s="69"/>
      <c r="K47" s="69"/>
    </row>
    <row r="48" spans="1:12" x14ac:dyDescent="0.45">
      <c r="A48" s="223">
        <v>47</v>
      </c>
      <c r="B48" s="223"/>
      <c r="C48" s="224">
        <v>5</v>
      </c>
      <c r="D48" s="224"/>
      <c r="E48" s="224"/>
      <c r="F48" s="224"/>
      <c r="G48" s="224"/>
      <c r="H48" s="224"/>
      <c r="I48" s="224"/>
      <c r="J48" s="69"/>
      <c r="K48" s="69"/>
    </row>
    <row r="49" spans="1:12" x14ac:dyDescent="0.45">
      <c r="A49" s="223">
        <v>48</v>
      </c>
      <c r="B49" s="223"/>
      <c r="C49" s="224">
        <v>6</v>
      </c>
      <c r="D49" s="224"/>
      <c r="E49" s="224"/>
      <c r="F49" s="224"/>
      <c r="G49" s="224"/>
      <c r="H49" s="224"/>
      <c r="I49" s="224"/>
      <c r="J49" s="69"/>
      <c r="K49" s="69"/>
    </row>
    <row r="50" spans="1:12" x14ac:dyDescent="0.45">
      <c r="A50" s="223">
        <v>49</v>
      </c>
      <c r="B50" s="223"/>
      <c r="C50" s="224">
        <v>7</v>
      </c>
      <c r="D50" s="224"/>
      <c r="E50" s="224"/>
      <c r="F50" s="224"/>
      <c r="G50" s="224"/>
      <c r="H50" s="224"/>
      <c r="I50" s="224"/>
      <c r="J50" s="69"/>
      <c r="K50" s="69"/>
    </row>
    <row r="51" spans="1:12" x14ac:dyDescent="0.45">
      <c r="A51" s="223">
        <v>50</v>
      </c>
      <c r="B51" s="223"/>
      <c r="C51" s="224">
        <v>8</v>
      </c>
      <c r="D51" s="224"/>
      <c r="E51" s="224"/>
      <c r="F51" s="224"/>
      <c r="G51" s="224"/>
      <c r="H51" s="224"/>
      <c r="I51" s="224"/>
      <c r="J51" s="69"/>
      <c r="K51" s="69"/>
    </row>
    <row r="52" spans="1:12" x14ac:dyDescent="0.45">
      <c r="A52" s="223">
        <v>51</v>
      </c>
      <c r="B52" s="223"/>
      <c r="C52" s="224">
        <v>9</v>
      </c>
      <c r="D52" s="224"/>
      <c r="E52" s="224"/>
      <c r="F52" s="224"/>
      <c r="G52" s="224"/>
      <c r="H52" s="224"/>
      <c r="I52" s="224"/>
      <c r="J52" s="69"/>
      <c r="K52" s="69"/>
    </row>
    <row r="53" spans="1:12" x14ac:dyDescent="0.45">
      <c r="A53" s="223">
        <v>52</v>
      </c>
      <c r="B53" s="223"/>
      <c r="C53" s="224">
        <v>10</v>
      </c>
      <c r="D53" s="224"/>
      <c r="E53" s="224"/>
      <c r="F53" s="224"/>
      <c r="G53" s="224"/>
      <c r="H53" s="224"/>
      <c r="I53" s="224"/>
      <c r="J53" s="69"/>
      <c r="K53" s="69"/>
    </row>
    <row r="54" spans="1:12" x14ac:dyDescent="0.45">
      <c r="A54" s="223">
        <v>53</v>
      </c>
      <c r="B54" s="223"/>
      <c r="C54" s="224">
        <v>11</v>
      </c>
      <c r="D54" s="224"/>
      <c r="E54" s="224"/>
      <c r="F54" s="224"/>
      <c r="G54" s="224"/>
      <c r="H54" s="224"/>
      <c r="I54" s="224"/>
      <c r="J54" s="69"/>
      <c r="K54" s="69"/>
    </row>
    <row r="55" spans="1:12" x14ac:dyDescent="0.45">
      <c r="A55" s="223">
        <v>54</v>
      </c>
      <c r="B55" s="223"/>
      <c r="C55" s="224">
        <v>12</v>
      </c>
      <c r="D55" s="224"/>
      <c r="E55" s="224"/>
      <c r="F55" s="224"/>
      <c r="G55" s="224"/>
      <c r="H55" s="224"/>
      <c r="I55" s="224"/>
      <c r="J55" s="69"/>
      <c r="K55" s="69"/>
    </row>
    <row r="56" spans="1:12" x14ac:dyDescent="0.45">
      <c r="A56" s="223">
        <v>55</v>
      </c>
      <c r="B56" s="223"/>
      <c r="C56" s="224" t="s">
        <v>1897</v>
      </c>
      <c r="D56" s="224"/>
      <c r="E56" s="224"/>
      <c r="F56" s="224"/>
      <c r="G56" s="224"/>
      <c r="H56" s="224"/>
      <c r="I56" s="224"/>
      <c r="J56" s="69"/>
      <c r="K56" s="69">
        <v>195</v>
      </c>
      <c r="L56" t="s">
        <v>1898</v>
      </c>
    </row>
    <row r="57" spans="1:12" x14ac:dyDescent="0.45">
      <c r="A57" s="223"/>
      <c r="B57" s="223"/>
      <c r="C57" s="224" t="s">
        <v>1958</v>
      </c>
      <c r="D57" s="224"/>
      <c r="E57" s="224"/>
      <c r="F57" s="224"/>
      <c r="G57" s="224"/>
      <c r="H57" s="224"/>
      <c r="I57" s="224"/>
      <c r="J57" s="69"/>
      <c r="K57" s="69">
        <v>15</v>
      </c>
      <c r="L57" s="132">
        <v>43551</v>
      </c>
    </row>
    <row r="58" spans="1:12" ht="23.15" customHeight="1" x14ac:dyDescent="0.45">
      <c r="A58" s="223">
        <v>56</v>
      </c>
      <c r="B58" s="223"/>
      <c r="C58" s="224" t="s">
        <v>1636</v>
      </c>
      <c r="D58" s="224" t="s">
        <v>1591</v>
      </c>
      <c r="E58" s="224"/>
      <c r="F58" s="224"/>
      <c r="G58" s="224"/>
      <c r="H58" s="224"/>
      <c r="I58" s="224" t="s">
        <v>1592</v>
      </c>
      <c r="J58" s="224" t="s">
        <v>1937</v>
      </c>
      <c r="K58" s="69">
        <v>30</v>
      </c>
    </row>
    <row r="59" spans="1:12" x14ac:dyDescent="0.45">
      <c r="A59" s="223">
        <v>57</v>
      </c>
      <c r="B59" s="223"/>
      <c r="C59" s="223">
        <v>2</v>
      </c>
      <c r="D59" s="224" t="s">
        <v>1593</v>
      </c>
      <c r="E59" s="223">
        <v>22</v>
      </c>
      <c r="F59" s="224"/>
      <c r="G59" s="224" t="s">
        <v>1594</v>
      </c>
      <c r="H59" s="224" t="s">
        <v>1595</v>
      </c>
      <c r="I59" s="224" t="s">
        <v>1592</v>
      </c>
      <c r="J59" s="69"/>
      <c r="K59" s="69"/>
    </row>
    <row r="60" spans="1:12" x14ac:dyDescent="0.45">
      <c r="A60" s="223">
        <v>58</v>
      </c>
      <c r="B60" s="223"/>
      <c r="C60" s="224" t="s">
        <v>1637</v>
      </c>
      <c r="D60" s="224" t="s">
        <v>1638</v>
      </c>
      <c r="E60" s="224">
        <v>11</v>
      </c>
      <c r="F60" s="224" t="s">
        <v>1639</v>
      </c>
      <c r="G60" s="224" t="s">
        <v>1640</v>
      </c>
      <c r="H60" s="224"/>
      <c r="I60" s="224"/>
      <c r="J60" s="69" t="s">
        <v>1641</v>
      </c>
      <c r="K60" s="69">
        <v>30</v>
      </c>
      <c r="L60" s="132">
        <v>43474</v>
      </c>
    </row>
    <row r="61" spans="1:12" x14ac:dyDescent="0.45">
      <c r="A61" s="223">
        <v>59</v>
      </c>
      <c r="B61" s="223"/>
      <c r="C61" s="225">
        <v>2</v>
      </c>
      <c r="D61" s="224" t="s">
        <v>1642</v>
      </c>
      <c r="E61" s="224">
        <v>11</v>
      </c>
      <c r="F61" s="224"/>
      <c r="G61" s="224"/>
      <c r="H61" s="224"/>
      <c r="I61" s="224"/>
      <c r="J61" s="69"/>
      <c r="K61" s="69"/>
    </row>
    <row r="62" spans="1:12" ht="24" customHeight="1" x14ac:dyDescent="0.45">
      <c r="A62" s="223">
        <v>60</v>
      </c>
      <c r="B62" s="223"/>
      <c r="C62" s="224" t="s">
        <v>1596</v>
      </c>
      <c r="D62" s="224" t="s">
        <v>1592</v>
      </c>
      <c r="E62" s="223">
        <v>24</v>
      </c>
      <c r="F62" s="224" t="s">
        <v>1597</v>
      </c>
      <c r="G62" s="224" t="s">
        <v>1598</v>
      </c>
      <c r="H62" s="224"/>
      <c r="I62" s="224" t="s">
        <v>1592</v>
      </c>
      <c r="J62" s="224" t="s">
        <v>1939</v>
      </c>
      <c r="K62" s="69">
        <v>15</v>
      </c>
      <c r="L62" s="132">
        <v>43507</v>
      </c>
    </row>
    <row r="63" spans="1:12" ht="25" customHeight="1" x14ac:dyDescent="0.45">
      <c r="A63" s="223">
        <v>61</v>
      </c>
      <c r="B63" s="223"/>
      <c r="C63" s="224" t="s">
        <v>1643</v>
      </c>
      <c r="D63" s="224" t="s">
        <v>1644</v>
      </c>
      <c r="E63" s="223">
        <v>15</v>
      </c>
      <c r="F63" s="224" t="s">
        <v>1599</v>
      </c>
      <c r="G63" s="224" t="s">
        <v>1600</v>
      </c>
      <c r="H63" s="224"/>
      <c r="I63" s="224" t="s">
        <v>1592</v>
      </c>
      <c r="J63" s="224" t="s">
        <v>1931</v>
      </c>
      <c r="K63" s="69">
        <v>60</v>
      </c>
      <c r="L63" s="132">
        <v>43523</v>
      </c>
    </row>
    <row r="64" spans="1:12" ht="17.149999999999999" customHeight="1" x14ac:dyDescent="0.45">
      <c r="A64" s="223">
        <v>62</v>
      </c>
      <c r="B64" s="223"/>
      <c r="C64" s="223">
        <v>2</v>
      </c>
      <c r="D64" s="223" t="s">
        <v>1645</v>
      </c>
      <c r="E64" s="224"/>
      <c r="F64" s="224"/>
      <c r="G64" s="224"/>
      <c r="H64" s="224"/>
      <c r="I64" s="224" t="s">
        <v>1588</v>
      </c>
      <c r="J64" s="224" t="s">
        <v>1646</v>
      </c>
      <c r="K64" s="69"/>
    </row>
    <row r="65" spans="1:12" ht="16" customHeight="1" x14ac:dyDescent="0.45">
      <c r="A65" s="223">
        <v>63</v>
      </c>
      <c r="B65" s="223"/>
      <c r="C65" s="224">
        <v>3</v>
      </c>
      <c r="D65" s="223" t="s">
        <v>1647</v>
      </c>
      <c r="E65" s="224"/>
      <c r="F65" s="224"/>
      <c r="G65" s="224"/>
      <c r="H65" s="223"/>
      <c r="I65" s="224"/>
      <c r="J65" s="69"/>
      <c r="K65" s="69"/>
    </row>
    <row r="66" spans="1:12" ht="17.5" customHeight="1" x14ac:dyDescent="0.45">
      <c r="A66" s="223">
        <v>64</v>
      </c>
      <c r="B66" s="223"/>
      <c r="C66" s="224">
        <v>4</v>
      </c>
      <c r="D66" s="224" t="s">
        <v>1648</v>
      </c>
      <c r="E66" s="224"/>
      <c r="F66" s="224"/>
      <c r="G66" s="224"/>
      <c r="H66" s="224" t="s">
        <v>1601</v>
      </c>
      <c r="I66" s="224" t="s">
        <v>1590</v>
      </c>
      <c r="J66" s="69"/>
      <c r="K66" s="69"/>
    </row>
    <row r="67" spans="1:12" ht="20.149999999999999" customHeight="1" x14ac:dyDescent="0.45">
      <c r="A67" s="223">
        <v>65</v>
      </c>
      <c r="B67" s="223"/>
      <c r="C67" s="224" t="s">
        <v>1649</v>
      </c>
      <c r="D67" s="223" t="s">
        <v>1650</v>
      </c>
      <c r="E67" s="224"/>
      <c r="F67" s="224"/>
      <c r="G67" s="224"/>
      <c r="H67" s="224"/>
      <c r="I67" s="224"/>
      <c r="J67" s="225" t="s">
        <v>1936</v>
      </c>
      <c r="K67" s="69">
        <v>30</v>
      </c>
      <c r="L67" s="132">
        <v>43481</v>
      </c>
    </row>
    <row r="68" spans="1:12" x14ac:dyDescent="0.45">
      <c r="A68" s="223">
        <v>66</v>
      </c>
      <c r="B68" s="223"/>
      <c r="C68" s="223"/>
      <c r="D68" s="223" t="s">
        <v>1651</v>
      </c>
      <c r="E68" s="224"/>
      <c r="F68" s="224"/>
      <c r="G68" s="224"/>
      <c r="H68" s="224"/>
      <c r="I68" s="224"/>
      <c r="J68" s="225" t="s">
        <v>1652</v>
      </c>
      <c r="K68" s="69"/>
    </row>
    <row r="69" spans="1:12" x14ac:dyDescent="0.45">
      <c r="A69" s="223">
        <v>67</v>
      </c>
      <c r="B69" s="223"/>
      <c r="C69" s="224" t="s">
        <v>1653</v>
      </c>
      <c r="D69" s="223" t="s">
        <v>1654</v>
      </c>
      <c r="E69" s="224"/>
      <c r="F69" s="224"/>
      <c r="G69" s="224"/>
      <c r="H69" s="224"/>
      <c r="I69" s="224" t="s">
        <v>1634</v>
      </c>
      <c r="J69" s="69" t="s">
        <v>1935</v>
      </c>
      <c r="K69" s="69">
        <v>15</v>
      </c>
      <c r="L69" s="132">
        <v>43481</v>
      </c>
    </row>
    <row r="70" spans="1:12" x14ac:dyDescent="0.45">
      <c r="A70" s="223">
        <v>68</v>
      </c>
      <c r="B70" s="223"/>
      <c r="C70" s="224" t="s">
        <v>1672</v>
      </c>
      <c r="D70" s="223" t="s">
        <v>1673</v>
      </c>
      <c r="E70" s="223"/>
      <c r="F70" s="224"/>
      <c r="G70" s="224"/>
      <c r="H70" s="224"/>
      <c r="I70" s="224"/>
      <c r="J70" s="69" t="s">
        <v>1933</v>
      </c>
      <c r="K70" s="69">
        <v>30</v>
      </c>
      <c r="L70" t="s">
        <v>1817</v>
      </c>
    </row>
    <row r="71" spans="1:12" x14ac:dyDescent="0.45">
      <c r="A71" s="223">
        <v>69</v>
      </c>
      <c r="B71" s="223"/>
      <c r="C71" s="69"/>
      <c r="D71" s="69" t="s">
        <v>1674</v>
      </c>
      <c r="E71" s="69">
        <v>18</v>
      </c>
      <c r="F71" s="69" t="s">
        <v>1700</v>
      </c>
      <c r="G71" s="69" t="s">
        <v>1701</v>
      </c>
      <c r="H71" s="69"/>
      <c r="I71" s="69"/>
      <c r="J71" s="69" t="s">
        <v>1934</v>
      </c>
      <c r="K71" s="69"/>
    </row>
    <row r="72" spans="1:12" x14ac:dyDescent="0.45">
      <c r="A72" s="223"/>
      <c r="B72" s="223"/>
      <c r="C72" s="69"/>
      <c r="D72" s="69" t="s">
        <v>1927</v>
      </c>
      <c r="E72" s="69">
        <v>23</v>
      </c>
      <c r="F72" s="69" t="s">
        <v>1928</v>
      </c>
      <c r="G72" s="69" t="s">
        <v>1929</v>
      </c>
      <c r="H72" s="69"/>
      <c r="I72" s="69"/>
      <c r="J72" s="69" t="s">
        <v>1960</v>
      </c>
      <c r="K72" s="69">
        <v>15</v>
      </c>
      <c r="L72" s="132">
        <v>43549</v>
      </c>
    </row>
    <row r="73" spans="1:12" x14ac:dyDescent="0.45">
      <c r="A73" s="223">
        <v>70</v>
      </c>
      <c r="B73" s="223" t="s">
        <v>2028</v>
      </c>
      <c r="C73" s="69" t="s">
        <v>1688</v>
      </c>
      <c r="D73" s="69" t="s">
        <v>1689</v>
      </c>
      <c r="E73" s="69" t="s">
        <v>1690</v>
      </c>
      <c r="F73" s="69" t="s">
        <v>1691</v>
      </c>
      <c r="G73" s="69" t="s">
        <v>1692</v>
      </c>
      <c r="H73" s="69"/>
      <c r="I73" s="69"/>
      <c r="J73" s="69" t="s">
        <v>1699</v>
      </c>
      <c r="K73" s="69"/>
    </row>
    <row r="74" spans="1:12" x14ac:dyDescent="0.45">
      <c r="A74" s="223">
        <v>71</v>
      </c>
      <c r="B74" s="223"/>
      <c r="C74" s="69">
        <v>2</v>
      </c>
      <c r="D74" s="69"/>
      <c r="E74" s="69">
        <v>11</v>
      </c>
      <c r="F74" s="69" t="s">
        <v>1693</v>
      </c>
      <c r="G74" s="69" t="s">
        <v>1694</v>
      </c>
      <c r="H74" s="69"/>
      <c r="I74" s="69"/>
      <c r="J74" s="69" t="s">
        <v>1695</v>
      </c>
      <c r="K74" s="69"/>
    </row>
    <row r="75" spans="1:12" x14ac:dyDescent="0.45">
      <c r="A75" s="223">
        <v>72</v>
      </c>
      <c r="B75" s="223"/>
      <c r="C75" s="69">
        <v>3</v>
      </c>
      <c r="D75" s="69" t="s">
        <v>1696</v>
      </c>
      <c r="E75" s="69"/>
      <c r="F75" s="69"/>
      <c r="G75" s="69"/>
      <c r="H75" s="69"/>
      <c r="I75" s="69"/>
      <c r="J75" s="69" t="s">
        <v>1932</v>
      </c>
      <c r="K75" s="69"/>
    </row>
    <row r="76" spans="1:12" x14ac:dyDescent="0.45">
      <c r="A76" s="223">
        <v>73</v>
      </c>
      <c r="B76" s="223"/>
      <c r="C76" s="69">
        <v>4</v>
      </c>
      <c r="D76" s="69" t="s">
        <v>1689</v>
      </c>
      <c r="E76" s="69">
        <v>15</v>
      </c>
      <c r="F76" s="69" t="s">
        <v>1697</v>
      </c>
      <c r="G76" s="69" t="s">
        <v>1698</v>
      </c>
      <c r="H76" s="69"/>
      <c r="I76" s="69"/>
      <c r="J76" s="69" t="s">
        <v>1702</v>
      </c>
      <c r="K76" s="69"/>
    </row>
    <row r="77" spans="1:12" x14ac:dyDescent="0.45">
      <c r="A77" s="223">
        <v>74</v>
      </c>
      <c r="B77" s="223"/>
      <c r="C77" s="69">
        <v>5</v>
      </c>
      <c r="D77" s="69" t="s">
        <v>1689</v>
      </c>
      <c r="E77" s="69">
        <v>21</v>
      </c>
      <c r="F77" s="69" t="s">
        <v>1704</v>
      </c>
      <c r="G77" s="69" t="s">
        <v>1705</v>
      </c>
      <c r="H77" s="69"/>
      <c r="I77" s="69"/>
      <c r="J77" s="69" t="s">
        <v>1695</v>
      </c>
      <c r="K77" s="69"/>
    </row>
    <row r="78" spans="1:12" x14ac:dyDescent="0.45">
      <c r="A78" s="223">
        <v>75</v>
      </c>
      <c r="B78" s="223"/>
      <c r="C78" s="69">
        <v>6</v>
      </c>
      <c r="D78" s="69" t="s">
        <v>1689</v>
      </c>
      <c r="E78" s="69">
        <v>21</v>
      </c>
      <c r="F78" s="69" t="s">
        <v>1706</v>
      </c>
      <c r="G78" s="69"/>
      <c r="H78" s="69"/>
      <c r="I78" s="69"/>
      <c r="J78" s="69" t="s">
        <v>1707</v>
      </c>
      <c r="K78" s="69"/>
    </row>
    <row r="79" spans="1:12" x14ac:dyDescent="0.45">
      <c r="A79" s="223">
        <v>76</v>
      </c>
      <c r="B79" s="223"/>
      <c r="C79" s="69">
        <v>7</v>
      </c>
      <c r="D79" s="69" t="s">
        <v>1708</v>
      </c>
      <c r="E79" s="69">
        <v>22</v>
      </c>
      <c r="F79" s="69" t="s">
        <v>1709</v>
      </c>
      <c r="G79" s="69"/>
      <c r="H79" s="69"/>
      <c r="I79" s="69"/>
      <c r="J79" s="69" t="s">
        <v>1710</v>
      </c>
      <c r="K79" s="69"/>
    </row>
    <row r="80" spans="1:12" x14ac:dyDescent="0.45">
      <c r="A80" s="223">
        <v>77</v>
      </c>
      <c r="B80" s="223"/>
      <c r="C80" s="69">
        <v>8</v>
      </c>
      <c r="D80" s="69" t="s">
        <v>1703</v>
      </c>
      <c r="E80" s="69"/>
      <c r="F80" s="69" t="s">
        <v>1712</v>
      </c>
      <c r="G80" s="69"/>
      <c r="H80" s="69"/>
      <c r="I80" s="69"/>
      <c r="J80" s="69" t="s">
        <v>1711</v>
      </c>
      <c r="K80" s="69"/>
    </row>
    <row r="81" spans="1:13" x14ac:dyDescent="0.45">
      <c r="A81" s="223">
        <v>78</v>
      </c>
      <c r="B81" s="223"/>
      <c r="C81" s="69">
        <v>9</v>
      </c>
      <c r="D81" s="69" t="s">
        <v>1703</v>
      </c>
      <c r="E81" s="69"/>
      <c r="F81" s="69" t="s">
        <v>1713</v>
      </c>
      <c r="G81" s="69"/>
      <c r="H81" s="69"/>
      <c r="I81" s="69"/>
      <c r="J81" s="69" t="s">
        <v>1714</v>
      </c>
      <c r="K81" s="69"/>
    </row>
    <row r="82" spans="1:13" x14ac:dyDescent="0.45">
      <c r="A82" s="223">
        <v>79</v>
      </c>
      <c r="B82" s="223"/>
      <c r="C82" s="69">
        <v>10</v>
      </c>
      <c r="D82" s="69" t="s">
        <v>1703</v>
      </c>
      <c r="E82" s="69"/>
      <c r="F82" s="69" t="s">
        <v>1715</v>
      </c>
      <c r="G82" s="69"/>
      <c r="H82" s="69"/>
      <c r="I82" s="69"/>
      <c r="J82" s="69" t="s">
        <v>1716</v>
      </c>
      <c r="K82" s="69"/>
    </row>
    <row r="83" spans="1:13" x14ac:dyDescent="0.45">
      <c r="A83" s="223">
        <v>80</v>
      </c>
      <c r="B83" s="223"/>
      <c r="C83" s="69">
        <v>11</v>
      </c>
      <c r="D83" s="69" t="s">
        <v>1703</v>
      </c>
      <c r="E83" s="69"/>
      <c r="F83" s="69" t="s">
        <v>1717</v>
      </c>
      <c r="G83" s="69"/>
      <c r="H83" s="69"/>
      <c r="I83" s="69"/>
      <c r="J83" s="69" t="s">
        <v>1718</v>
      </c>
      <c r="K83" s="69">
        <v>165</v>
      </c>
      <c r="L83" t="s">
        <v>2013</v>
      </c>
    </row>
    <row r="84" spans="1:13" x14ac:dyDescent="0.45">
      <c r="A84" s="223">
        <v>82</v>
      </c>
      <c r="B84" s="223" t="s">
        <v>2027</v>
      </c>
      <c r="C84" s="69" t="s">
        <v>1755</v>
      </c>
      <c r="D84" s="69" t="s">
        <v>1756</v>
      </c>
      <c r="E84" s="69">
        <v>17</v>
      </c>
      <c r="F84" s="69" t="s">
        <v>1764</v>
      </c>
      <c r="G84" s="69" t="s">
        <v>1770</v>
      </c>
      <c r="H84" s="69"/>
      <c r="I84" s="69"/>
      <c r="J84" s="69" t="s">
        <v>1763</v>
      </c>
      <c r="K84" s="69">
        <v>60</v>
      </c>
      <c r="L84" s="132">
        <v>43551</v>
      </c>
      <c r="M84" t="s">
        <v>1774</v>
      </c>
    </row>
    <row r="85" spans="1:13" x14ac:dyDescent="0.45">
      <c r="A85" s="223">
        <v>83</v>
      </c>
      <c r="B85" s="223"/>
      <c r="C85" s="69">
        <v>2</v>
      </c>
      <c r="D85" s="69" t="s">
        <v>1771</v>
      </c>
      <c r="E85" s="69">
        <v>18</v>
      </c>
      <c r="F85" s="69" t="s">
        <v>1767</v>
      </c>
      <c r="G85" s="69" t="s">
        <v>1769</v>
      </c>
      <c r="H85" s="69"/>
      <c r="I85" s="69"/>
      <c r="J85" s="69" t="s">
        <v>1768</v>
      </c>
      <c r="K85" s="69"/>
    </row>
    <row r="86" spans="1:13" x14ac:dyDescent="0.45">
      <c r="A86" s="223">
        <v>84</v>
      </c>
      <c r="B86" s="223"/>
      <c r="C86" s="69">
        <v>3</v>
      </c>
      <c r="D86" s="69" t="s">
        <v>1771</v>
      </c>
      <c r="E86" s="69">
        <v>19</v>
      </c>
      <c r="F86" s="69" t="s">
        <v>1766</v>
      </c>
      <c r="H86" s="69"/>
      <c r="I86" s="69"/>
      <c r="J86" s="69" t="s">
        <v>1768</v>
      </c>
      <c r="K86" s="69"/>
    </row>
    <row r="87" spans="1:13" x14ac:dyDescent="0.45">
      <c r="A87" s="223">
        <v>85</v>
      </c>
      <c r="B87" s="223"/>
      <c r="C87" s="69">
        <v>4</v>
      </c>
      <c r="D87" s="69" t="s">
        <v>1756</v>
      </c>
      <c r="E87" s="69">
        <v>20</v>
      </c>
      <c r="F87" s="240" t="s">
        <v>1765</v>
      </c>
      <c r="H87" s="69"/>
      <c r="I87" s="69"/>
      <c r="J87" s="69" t="s">
        <v>1768</v>
      </c>
      <c r="K87" s="69"/>
    </row>
    <row r="88" spans="1:13" x14ac:dyDescent="0.45">
      <c r="A88" s="223">
        <v>86</v>
      </c>
      <c r="B88" s="223"/>
      <c r="C88" s="69" t="s">
        <v>1807</v>
      </c>
      <c r="D88" s="69" t="s">
        <v>1803</v>
      </c>
      <c r="E88" s="69">
        <v>19</v>
      </c>
      <c r="F88" s="69" t="s">
        <v>1805</v>
      </c>
      <c r="G88" s="69" t="s">
        <v>1804</v>
      </c>
      <c r="H88" s="69"/>
      <c r="I88" s="69"/>
      <c r="J88" s="69" t="s">
        <v>1806</v>
      </c>
      <c r="K88" s="69">
        <v>15</v>
      </c>
      <c r="L88" t="s">
        <v>1816</v>
      </c>
    </row>
    <row r="89" spans="1:13" x14ac:dyDescent="0.45">
      <c r="A89" s="223">
        <v>87</v>
      </c>
      <c r="B89" s="223"/>
      <c r="C89" s="69" t="s">
        <v>1825</v>
      </c>
      <c r="D89" s="69" t="s">
        <v>1812</v>
      </c>
      <c r="E89" s="69">
        <v>28</v>
      </c>
      <c r="F89" s="69" t="s">
        <v>1813</v>
      </c>
      <c r="G89" s="69" t="s">
        <v>1826</v>
      </c>
      <c r="H89" s="69"/>
      <c r="I89" s="69"/>
      <c r="J89" s="69" t="s">
        <v>1827</v>
      </c>
      <c r="K89" s="69">
        <v>15</v>
      </c>
      <c r="L89" t="s">
        <v>1814</v>
      </c>
    </row>
    <row r="90" spans="1:13" x14ac:dyDescent="0.45">
      <c r="A90" s="223">
        <v>88</v>
      </c>
      <c r="B90" s="223"/>
      <c r="C90" s="69" t="s">
        <v>1834</v>
      </c>
      <c r="D90" s="69"/>
      <c r="E90" s="69">
        <v>16</v>
      </c>
      <c r="F90" s="69" t="s">
        <v>1835</v>
      </c>
      <c r="G90" s="69" t="s">
        <v>1839</v>
      </c>
      <c r="H90" s="69"/>
      <c r="I90" s="69"/>
      <c r="J90" s="69" t="s">
        <v>1938</v>
      </c>
      <c r="K90" s="69">
        <v>30</v>
      </c>
      <c r="L90" t="s">
        <v>1896</v>
      </c>
    </row>
    <row r="91" spans="1:13" x14ac:dyDescent="0.45">
      <c r="A91" s="223">
        <v>89</v>
      </c>
      <c r="B91" s="223"/>
      <c r="C91" s="69"/>
      <c r="D91" s="69" t="s">
        <v>1836</v>
      </c>
      <c r="E91" s="69">
        <v>16</v>
      </c>
      <c r="F91" s="69" t="s">
        <v>1837</v>
      </c>
      <c r="G91" s="69" t="s">
        <v>1839</v>
      </c>
      <c r="H91" s="69"/>
      <c r="I91" s="69"/>
      <c r="J91" s="69" t="s">
        <v>1838</v>
      </c>
      <c r="K91" s="69"/>
    </row>
    <row r="92" spans="1:13" x14ac:dyDescent="0.45">
      <c r="A92" s="223">
        <v>90</v>
      </c>
      <c r="B92" s="223"/>
      <c r="C92" s="69" t="s">
        <v>1840</v>
      </c>
      <c r="D92" s="69" t="s">
        <v>1949</v>
      </c>
      <c r="E92" s="69">
        <v>13</v>
      </c>
      <c r="F92" s="69" t="s">
        <v>1950</v>
      </c>
      <c r="G92" s="69" t="s">
        <v>1951</v>
      </c>
      <c r="H92" s="69"/>
      <c r="I92" s="69"/>
      <c r="J92" s="69" t="s">
        <v>1959</v>
      </c>
      <c r="K92" s="69"/>
    </row>
    <row r="93" spans="1:13" x14ac:dyDescent="0.45">
      <c r="A93" s="223">
        <v>91</v>
      </c>
      <c r="B93" s="223"/>
      <c r="C93" s="69">
        <v>2</v>
      </c>
      <c r="D93" s="69"/>
      <c r="E93" s="69" t="s">
        <v>1952</v>
      </c>
      <c r="F93" s="69"/>
      <c r="G93" s="69" t="s">
        <v>1957</v>
      </c>
      <c r="H93" s="69"/>
      <c r="I93" s="69"/>
      <c r="J93" s="69" t="s">
        <v>1956</v>
      </c>
      <c r="K93" s="69"/>
    </row>
    <row r="94" spans="1:13" x14ac:dyDescent="0.45">
      <c r="A94" s="223">
        <v>92</v>
      </c>
      <c r="B94" s="223"/>
      <c r="C94" s="69">
        <v>3</v>
      </c>
      <c r="D94" s="69"/>
      <c r="E94" s="69">
        <v>18</v>
      </c>
      <c r="F94" s="69" t="s">
        <v>1953</v>
      </c>
      <c r="G94" s="69" t="s">
        <v>1954</v>
      </c>
      <c r="H94" s="69"/>
      <c r="I94" s="69"/>
      <c r="J94" s="69" t="s">
        <v>1970</v>
      </c>
      <c r="K94" s="69">
        <v>30</v>
      </c>
      <c r="L94" s="132">
        <v>43554</v>
      </c>
    </row>
    <row r="95" spans="1:13" x14ac:dyDescent="0.45">
      <c r="A95" s="223">
        <v>93</v>
      </c>
      <c r="B95" s="223"/>
      <c r="C95" s="69">
        <v>4</v>
      </c>
      <c r="D95" s="69"/>
      <c r="E95" s="69" t="s">
        <v>1955</v>
      </c>
      <c r="F95" s="69"/>
      <c r="G95" s="69" t="s">
        <v>1957</v>
      </c>
      <c r="H95" s="69"/>
      <c r="I95" s="69"/>
      <c r="J95" s="69" t="s">
        <v>1956</v>
      </c>
      <c r="K95" s="69"/>
    </row>
    <row r="96" spans="1:13" x14ac:dyDescent="0.45">
      <c r="A96" s="223"/>
      <c r="B96" s="223"/>
      <c r="C96" s="69" t="s">
        <v>2046</v>
      </c>
      <c r="D96" s="69" t="s">
        <v>2047</v>
      </c>
      <c r="E96" s="69" t="s">
        <v>2048</v>
      </c>
      <c r="F96" s="69" t="s">
        <v>2050</v>
      </c>
      <c r="G96" s="69" t="s">
        <v>2049</v>
      </c>
      <c r="H96" s="69"/>
      <c r="I96" s="69"/>
      <c r="J96" s="69" t="s">
        <v>2052</v>
      </c>
      <c r="K96" s="69">
        <v>15</v>
      </c>
      <c r="L96" t="s">
        <v>2051</v>
      </c>
    </row>
    <row r="97" spans="1:11" x14ac:dyDescent="0.45">
      <c r="A97" s="223">
        <v>94</v>
      </c>
      <c r="B97" s="223"/>
      <c r="C97" s="69"/>
      <c r="D97" s="69"/>
      <c r="E97" s="69"/>
      <c r="F97" s="69"/>
      <c r="G97" s="69"/>
      <c r="H97" s="69"/>
      <c r="I97" s="69"/>
      <c r="J97" s="69"/>
      <c r="K97" s="69"/>
    </row>
    <row r="98" spans="1:11" x14ac:dyDescent="0.45">
      <c r="A98" s="223">
        <v>95</v>
      </c>
      <c r="B98" s="223"/>
      <c r="C98" s="69"/>
      <c r="D98" s="69"/>
      <c r="E98" s="69"/>
      <c r="F98" s="69"/>
      <c r="G98" s="69"/>
      <c r="H98" s="69"/>
      <c r="I98" s="69"/>
      <c r="J98" s="69"/>
      <c r="K98" s="69"/>
    </row>
    <row r="99" spans="1:11" x14ac:dyDescent="0.45">
      <c r="A99" s="223">
        <v>96</v>
      </c>
      <c r="B99" s="223"/>
      <c r="C99" s="69"/>
      <c r="D99" s="69"/>
      <c r="E99" s="69"/>
      <c r="F99" s="69"/>
      <c r="G99" s="69"/>
      <c r="H99" s="69"/>
      <c r="I99" s="69"/>
      <c r="J99" s="69"/>
      <c r="K99" s="69"/>
    </row>
    <row r="100" spans="1:11" ht="25.5" x14ac:dyDescent="0.45">
      <c r="A100" s="223"/>
      <c r="B100" s="223"/>
      <c r="C100" s="239" t="s">
        <v>1750</v>
      </c>
      <c r="D100" s="69"/>
      <c r="E100" s="69"/>
      <c r="F100" s="69"/>
      <c r="G100" s="69"/>
      <c r="H100" s="69"/>
      <c r="I100" s="69"/>
      <c r="J100" s="69"/>
      <c r="K100" s="239">
        <f>SUM(K2:K99)</f>
        <v>795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6" zoomScale="80" zoomScaleNormal="80" workbookViewId="0">
      <selection activeCell="F39" sqref="F39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26" t="s">
        <v>1719</v>
      </c>
      <c r="D1" t="s">
        <v>1720</v>
      </c>
    </row>
    <row r="2" spans="1:4" ht="25.5" x14ac:dyDescent="0.45">
      <c r="A2" s="227" t="s">
        <v>1721</v>
      </c>
      <c r="B2" s="228" t="s">
        <v>1722</v>
      </c>
      <c r="C2" s="229" t="s">
        <v>1723</v>
      </c>
      <c r="D2" s="230" t="s">
        <v>1724</v>
      </c>
    </row>
    <row r="3" spans="1:4" x14ac:dyDescent="0.45">
      <c r="A3" s="231" t="s">
        <v>1725</v>
      </c>
      <c r="B3" s="232" t="s">
        <v>1726</v>
      </c>
      <c r="C3" s="113">
        <v>3000000</v>
      </c>
      <c r="D3" s="112" t="s">
        <v>1867</v>
      </c>
    </row>
    <row r="4" spans="1:4" x14ac:dyDescent="0.45">
      <c r="A4" s="96" t="s">
        <v>1727</v>
      </c>
      <c r="B4" s="57" t="s">
        <v>1728</v>
      </c>
      <c r="C4" s="135">
        <v>2500000</v>
      </c>
      <c r="D4" s="55" t="s">
        <v>1861</v>
      </c>
    </row>
    <row r="5" spans="1:4" x14ac:dyDescent="0.45">
      <c r="A5" s="96" t="s">
        <v>1729</v>
      </c>
      <c r="B5" s="57" t="s">
        <v>1726</v>
      </c>
      <c r="C5" s="135">
        <v>10000000</v>
      </c>
      <c r="D5" s="55" t="s">
        <v>1867</v>
      </c>
    </row>
    <row r="6" spans="1:4" x14ac:dyDescent="0.45">
      <c r="A6" s="96">
        <v>13</v>
      </c>
      <c r="B6" s="233" t="s">
        <v>1730</v>
      </c>
      <c r="C6" s="135">
        <v>1000000</v>
      </c>
      <c r="D6" s="55" t="s">
        <v>1868</v>
      </c>
    </row>
    <row r="7" spans="1:4" x14ac:dyDescent="0.45">
      <c r="A7" s="96">
        <v>16</v>
      </c>
      <c r="B7" s="233" t="s">
        <v>1731</v>
      </c>
      <c r="C7" s="135">
        <v>100000</v>
      </c>
      <c r="D7" s="55" t="s">
        <v>1863</v>
      </c>
    </row>
    <row r="8" spans="1:4" x14ac:dyDescent="0.45">
      <c r="A8" s="96">
        <v>19</v>
      </c>
      <c r="B8" s="233" t="s">
        <v>1732</v>
      </c>
      <c r="C8" s="135">
        <v>100000</v>
      </c>
      <c r="D8" s="55" t="s">
        <v>1864</v>
      </c>
    </row>
    <row r="9" spans="1:4" x14ac:dyDescent="0.45">
      <c r="A9" s="96">
        <v>24</v>
      </c>
      <c r="B9" s="233" t="s">
        <v>1733</v>
      </c>
      <c r="C9" s="135">
        <v>500000</v>
      </c>
      <c r="D9" s="55" t="s">
        <v>1863</v>
      </c>
    </row>
    <row r="10" spans="1:4" x14ac:dyDescent="0.45">
      <c r="A10" s="234">
        <v>2.06</v>
      </c>
      <c r="B10" s="233" t="s">
        <v>1734</v>
      </c>
      <c r="C10" s="135">
        <v>1000000</v>
      </c>
      <c r="D10" s="55" t="s">
        <v>1864</v>
      </c>
    </row>
    <row r="11" spans="1:4" x14ac:dyDescent="0.45">
      <c r="A11" s="234">
        <v>15</v>
      </c>
      <c r="B11" s="233" t="s">
        <v>1735</v>
      </c>
      <c r="C11" s="214">
        <v>200000</v>
      </c>
      <c r="D11" s="55" t="s">
        <v>1863</v>
      </c>
    </row>
    <row r="12" spans="1:4" x14ac:dyDescent="0.45">
      <c r="A12" s="96">
        <v>17</v>
      </c>
      <c r="B12" s="233" t="s">
        <v>1736</v>
      </c>
      <c r="C12" s="135">
        <v>200000</v>
      </c>
      <c r="D12" s="55" t="s">
        <v>1864</v>
      </c>
    </row>
    <row r="13" spans="1:4" x14ac:dyDescent="0.45">
      <c r="A13" s="96">
        <v>3.2</v>
      </c>
      <c r="B13" s="233" t="s">
        <v>1737</v>
      </c>
      <c r="C13" s="135">
        <v>500000</v>
      </c>
      <c r="D13" s="55" t="s">
        <v>1862</v>
      </c>
    </row>
    <row r="14" spans="1:4" x14ac:dyDescent="0.45">
      <c r="A14" s="96">
        <v>23</v>
      </c>
      <c r="B14" s="233" t="s">
        <v>1738</v>
      </c>
      <c r="C14" s="135">
        <v>1000000</v>
      </c>
      <c r="D14" s="55" t="s">
        <v>1863</v>
      </c>
    </row>
    <row r="15" spans="1:4" x14ac:dyDescent="0.45">
      <c r="A15" s="96">
        <v>23</v>
      </c>
      <c r="B15" s="233" t="s">
        <v>1739</v>
      </c>
      <c r="C15" s="135">
        <v>50000</v>
      </c>
      <c r="D15" s="55" t="s">
        <v>1861</v>
      </c>
    </row>
    <row r="16" spans="1:4" x14ac:dyDescent="0.45">
      <c r="A16" s="96">
        <v>4.13</v>
      </c>
      <c r="B16" s="233" t="s">
        <v>1740</v>
      </c>
      <c r="C16" s="135">
        <v>100000</v>
      </c>
      <c r="D16" s="55" t="s">
        <v>1865</v>
      </c>
    </row>
    <row r="17" spans="1:4" x14ac:dyDescent="0.45">
      <c r="A17" s="96">
        <v>18</v>
      </c>
      <c r="B17" s="233" t="s">
        <v>1741</v>
      </c>
      <c r="C17" s="135">
        <v>50000</v>
      </c>
      <c r="D17" s="55" t="s">
        <v>1862</v>
      </c>
    </row>
    <row r="18" spans="1:4" x14ac:dyDescent="0.45">
      <c r="A18" s="96" t="s">
        <v>1742</v>
      </c>
      <c r="B18" s="233" t="s">
        <v>1743</v>
      </c>
      <c r="C18" s="214">
        <v>200000</v>
      </c>
      <c r="D18" s="55" t="s">
        <v>1864</v>
      </c>
    </row>
    <row r="19" spans="1:4" x14ac:dyDescent="0.45">
      <c r="A19" s="96">
        <v>3.22</v>
      </c>
      <c r="B19" s="233" t="s">
        <v>1744</v>
      </c>
      <c r="C19" s="214">
        <v>3000000</v>
      </c>
      <c r="D19" s="55" t="s">
        <v>1862</v>
      </c>
    </row>
    <row r="20" spans="1:4" x14ac:dyDescent="0.45">
      <c r="A20" s="96">
        <v>9.1199999999999992</v>
      </c>
      <c r="B20" s="57" t="s">
        <v>1745</v>
      </c>
      <c r="C20" s="214">
        <v>100000</v>
      </c>
      <c r="D20" s="55" t="s">
        <v>1861</v>
      </c>
    </row>
    <row r="21" spans="1:4" x14ac:dyDescent="0.45">
      <c r="A21" s="96">
        <v>10.23</v>
      </c>
      <c r="B21" s="57" t="s">
        <v>1746</v>
      </c>
      <c r="C21" s="235">
        <v>500000</v>
      </c>
      <c r="D21" s="55" t="s">
        <v>1864</v>
      </c>
    </row>
    <row r="22" spans="1:4" x14ac:dyDescent="0.45">
      <c r="A22" s="96">
        <v>12.18</v>
      </c>
      <c r="B22" s="57" t="s">
        <v>1747</v>
      </c>
      <c r="C22" s="214">
        <v>300000</v>
      </c>
      <c r="D22" s="55" t="s">
        <v>1862</v>
      </c>
    </row>
    <row r="23" spans="1:4" x14ac:dyDescent="0.45">
      <c r="A23" s="96" t="s">
        <v>1828</v>
      </c>
      <c r="B23" s="57" t="s">
        <v>1829</v>
      </c>
      <c r="C23" s="214">
        <v>300000</v>
      </c>
      <c r="D23" s="55" t="s">
        <v>1866</v>
      </c>
    </row>
    <row r="24" spans="1:4" x14ac:dyDescent="0.45">
      <c r="A24" s="96">
        <v>3.5</v>
      </c>
      <c r="B24" s="57" t="s">
        <v>1874</v>
      </c>
      <c r="C24" s="214">
        <v>200000</v>
      </c>
      <c r="D24" s="55" t="s">
        <v>1875</v>
      </c>
    </row>
    <row r="25" spans="1:4" x14ac:dyDescent="0.45">
      <c r="A25" s="96">
        <v>3.5</v>
      </c>
      <c r="B25" s="57" t="s">
        <v>1879</v>
      </c>
      <c r="C25" s="235">
        <v>300000</v>
      </c>
      <c r="D25" s="55" t="s">
        <v>1880</v>
      </c>
    </row>
    <row r="26" spans="1:4" x14ac:dyDescent="0.45">
      <c r="A26" s="96">
        <v>3.9</v>
      </c>
      <c r="B26" s="57" t="s">
        <v>1884</v>
      </c>
      <c r="C26" s="235">
        <v>100000</v>
      </c>
      <c r="D26" s="55" t="s">
        <v>1885</v>
      </c>
    </row>
    <row r="27" spans="1:4" x14ac:dyDescent="0.45">
      <c r="A27" s="96"/>
      <c r="B27" s="57"/>
      <c r="C27" s="235"/>
      <c r="D27" s="55"/>
    </row>
    <row r="28" spans="1:4" x14ac:dyDescent="0.45">
      <c r="A28" s="96"/>
      <c r="B28" s="57"/>
      <c r="C28" s="235"/>
      <c r="D28" s="55"/>
    </row>
    <row r="29" spans="1:4" x14ac:dyDescent="0.45">
      <c r="A29" s="96"/>
      <c r="B29" s="82"/>
      <c r="D29" s="109"/>
    </row>
    <row r="30" spans="1:4" ht="25.5" x14ac:dyDescent="0.45">
      <c r="A30" s="236" t="s">
        <v>1748</v>
      </c>
      <c r="B30" s="237"/>
      <c r="C30" s="238">
        <f>SUM(C3:C29)</f>
        <v>25300000</v>
      </c>
      <c r="D30" s="69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판윤</vt:lpstr>
      <vt:lpstr>참판</vt:lpstr>
      <vt:lpstr>참의</vt:lpstr>
      <vt:lpstr>병사</vt:lpstr>
      <vt:lpstr>통덕랑</vt:lpstr>
      <vt:lpstr>시랑</vt:lpstr>
      <vt:lpstr>모정공</vt:lpstr>
      <vt:lpstr>종합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2019-04-25T01:30:29Z</dcterms:modified>
</cp:coreProperties>
</file>