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3" i="2" l="1"/>
  <c r="M13" i="8" l="1"/>
  <c r="N209" i="4" l="1"/>
  <c r="M209" i="4"/>
  <c r="L209" i="4"/>
  <c r="K209" i="4"/>
  <c r="J209" i="4"/>
  <c r="I209" i="4"/>
  <c r="H209" i="4"/>
  <c r="G209" i="4"/>
  <c r="F209" i="4"/>
  <c r="E209" i="4"/>
  <c r="R13" i="8" l="1"/>
  <c r="T13" i="8"/>
  <c r="E232" i="3" l="1"/>
  <c r="C32" i="11" l="1"/>
  <c r="N23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2" i="3" l="1"/>
  <c r="H103" i="2" l="1"/>
  <c r="H70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70" i="6"/>
  <c r="M70" i="6"/>
  <c r="L70" i="6"/>
  <c r="K70" i="6"/>
  <c r="I70" i="6"/>
  <c r="G70" i="6"/>
  <c r="F70" i="6"/>
  <c r="E70" i="6"/>
  <c r="O70" i="6" l="1"/>
  <c r="J232" i="3" l="1"/>
  <c r="G232" i="3" l="1"/>
  <c r="H123" i="1" l="1"/>
  <c r="J103" i="2" l="1"/>
  <c r="L232" i="3"/>
  <c r="F232" i="3"/>
  <c r="M232" i="3"/>
  <c r="K232" i="3"/>
  <c r="H232" i="3"/>
  <c r="N123" i="1"/>
  <c r="M123" i="1"/>
  <c r="L123" i="1"/>
  <c r="K123" i="1"/>
  <c r="J123" i="1"/>
  <c r="I123" i="1"/>
  <c r="G123" i="1"/>
  <c r="F123" i="1"/>
  <c r="E123" i="1"/>
  <c r="O209" i="4" l="1"/>
  <c r="G144" i="2"/>
  <c r="F144" i="2"/>
  <c r="E144" i="2"/>
  <c r="O103" i="2"/>
  <c r="L103" i="2"/>
  <c r="K103" i="2"/>
  <c r="I103" i="2"/>
  <c r="G103" i="2"/>
  <c r="F103" i="2"/>
  <c r="E103" i="2"/>
  <c r="H144" i="2" l="1"/>
  <c r="P103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2" i="3"/>
  <c r="J25" i="5"/>
</calcChain>
</file>

<file path=xl/sharedStrings.xml><?xml version="1.0" encoding="utf-8"?>
<sst xmlns="http://schemas.openxmlformats.org/spreadsheetml/2006/main" count="2675" uniqueCount="2407">
  <si>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</si>
  <si>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</si>
  <si>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</si>
  <si>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</si>
  <si>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</si>
  <si>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</si>
  <si>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</si>
  <si>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</si>
  <si>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</si>
  <si>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</si>
  <si>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</si>
  <si>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</si>
  <si>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</si>
  <si>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</si>
  <si>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</si>
  <si>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</si>
  <si>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</si>
  <si>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</si>
  <si>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</si>
  <si>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</si>
  <si>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</si>
  <si>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</si>
  <si>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</si>
  <si>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</si>
  <si>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</si>
  <si>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</si>
  <si>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</si>
  <si>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</si>
  <si>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</si>
  <si>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</si>
  <si>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</si>
  <si>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</si>
  <si>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</si>
  <si>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</si>
  <si>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</si>
  <si>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</si>
  <si>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</si>
  <si>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</si>
  <si>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</si>
  <si>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</si>
  <si>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</si>
  <si>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</si>
  <si>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</si>
  <si>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</si>
  <si>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</si>
  <si>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</si>
  <si>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</si>
  <si>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</si>
  <si>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</si>
  <si>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</si>
  <si>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</si>
  <si>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</si>
  <si>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</si>
  <si>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</si>
  <si>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</si>
  <si>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</si>
  <si>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</si>
  <si>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</si>
  <si>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</si>
  <si>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</si>
  <si>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</si>
  <si>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</si>
  <si>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</si>
  <si>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</si>
  <si>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</si>
  <si>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</si>
  <si>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</si>
  <si>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</si>
  <si>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</si>
  <si>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</si>
  <si>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</si>
  <si>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</si>
  <si>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</si>
  <si>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</si>
  <si>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</si>
  <si>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</si>
  <si>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</si>
  <si>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</si>
  <si>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</si>
  <si>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</si>
  <si>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</si>
  <si>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</si>
  <si>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</si>
  <si>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</si>
  <si>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</si>
  <si>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</si>
  <si>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</si>
  <si>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</si>
  <si>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</si>
  <si>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</si>
  <si>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</si>
  <si>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</si>
  <si>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</si>
  <si>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</si>
  <si>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</si>
  <si>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</si>
  <si>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</si>
  <si>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</si>
  <si>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</si>
  <si>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</si>
  <si>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</si>
  <si>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</si>
  <si>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</si>
  <si>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</si>
  <si>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</si>
  <si>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</si>
  <si>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</si>
  <si>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</si>
  <si>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</si>
  <si>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</si>
  <si>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</si>
  <si>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</si>
  <si>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</si>
  <si>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</si>
  <si>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</si>
  <si>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</si>
  <si>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</si>
  <si>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</si>
  <si>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</si>
  <si>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</si>
  <si>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</si>
  <si>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</si>
  <si>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</si>
  <si>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</si>
  <si>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</si>
  <si>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</si>
  <si>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</si>
  <si>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</si>
  <si>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</si>
  <si>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</si>
  <si>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</si>
  <si>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</si>
  <si>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</si>
  <si>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</si>
  <si>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</si>
  <si>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</si>
  <si>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</si>
  <si>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</si>
  <si>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</si>
  <si>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</si>
  <si>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</si>
  <si>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</si>
  <si>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</si>
  <si>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</si>
  <si>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</si>
  <si>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</si>
  <si>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</si>
  <si>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</si>
  <si>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</si>
  <si>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</si>
  <si>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</si>
  <si>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</si>
  <si>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</si>
  <si>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</si>
  <si>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</si>
  <si>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</si>
  <si>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</si>
  <si>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</si>
  <si>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</si>
  <si>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</si>
  <si>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</si>
  <si>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</si>
  <si>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</si>
  <si>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</si>
  <si>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</si>
  <si>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</si>
  <si>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</si>
  <si>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</si>
  <si>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</si>
  <si>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</si>
  <si>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</si>
  <si>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</si>
  <si>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</si>
  <si>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</si>
  <si>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</si>
  <si>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</si>
  <si>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</si>
  <si>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</si>
  <si>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</si>
  <si>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</si>
  <si>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</si>
  <si>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</si>
  <si>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</si>
  <si>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</si>
  <si>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</si>
  <si>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</si>
  <si>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</si>
  <si>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</si>
  <si>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</si>
  <si>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</si>
  <si>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</si>
  <si>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</si>
  <si>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</si>
  <si>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</si>
  <si>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</si>
  <si>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</si>
  <si>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</si>
  <si>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</si>
  <si>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</si>
  <si>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</si>
  <si>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</si>
  <si>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</si>
  <si>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</si>
  <si>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</si>
  <si>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</si>
  <si>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</si>
  <si>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</si>
  <si>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</si>
  <si>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</si>
  <si>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</si>
  <si>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</si>
  <si>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</si>
  <si>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</si>
  <si>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</si>
  <si>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</si>
  <si>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</si>
  <si>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</si>
  <si>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</si>
  <si>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</si>
  <si>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</si>
  <si>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</si>
  <si>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</si>
  <si>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</si>
  <si>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</si>
  <si>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</si>
  <si>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</si>
  <si>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</si>
  <si>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</si>
  <si>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</si>
  <si>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</si>
  <si>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</si>
  <si>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</si>
  <si>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</si>
  <si>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</si>
  <si>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</si>
  <si>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</si>
  <si>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</si>
  <si>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</si>
  <si>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</si>
  <si>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</si>
  <si>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</si>
  <si>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</si>
  <si>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</si>
  <si>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</si>
  <si>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</si>
  <si>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</si>
  <si>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</si>
  <si>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</si>
  <si>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</si>
  <si>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</si>
  <si>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</si>
  <si>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</si>
  <si>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</si>
  <si>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</si>
  <si>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</si>
  <si>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</si>
  <si>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</si>
  <si>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</si>
  <si>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</si>
  <si>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</si>
  <si>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</si>
  <si>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</si>
  <si>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</si>
  <si>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</si>
  <si>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</si>
  <si>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</si>
  <si>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</si>
  <si>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</si>
  <si>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</si>
  <si>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</si>
  <si>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</si>
  <si>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</si>
  <si>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</si>
  <si>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</si>
  <si>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</si>
  <si>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</si>
  <si>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</si>
  <si>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</si>
  <si>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</si>
  <si>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</si>
  <si>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</si>
  <si>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</si>
  <si>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</si>
  <si>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</si>
  <si>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</si>
  <si>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</si>
  <si>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</si>
  <si>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</si>
  <si>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</si>
  <si>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</si>
  <si>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</si>
  <si>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</si>
  <si>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</si>
  <si>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</si>
  <si>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</si>
  <si>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</si>
  <si>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</si>
  <si>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</si>
  <si>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</si>
  <si>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</si>
  <si>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</si>
  <si>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</si>
  <si>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</si>
  <si>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</si>
  <si>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</si>
  <si>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</si>
  <si>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</si>
  <si>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</si>
  <si>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</si>
  <si>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</si>
  <si>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</si>
  <si>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</si>
  <si>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</si>
  <si>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</si>
  <si>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</si>
  <si>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</si>
  <si>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</si>
  <si>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</si>
  <si>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</si>
  <si>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</si>
  <si>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</si>
  <si>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</si>
  <si>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</si>
  <si>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</si>
  <si>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</si>
  <si>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</si>
  <si>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</si>
  <si>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</si>
  <si>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</si>
  <si>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</si>
  <si>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</si>
  <si>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</si>
  <si>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</si>
  <si>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</si>
  <si>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</si>
  <si>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</si>
  <si>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</si>
  <si>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</si>
  <si>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</si>
  <si>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</si>
  <si>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</si>
  <si>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</si>
  <si>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</si>
  <si>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</si>
  <si>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</si>
  <si>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</si>
  <si>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</si>
  <si>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</si>
  <si>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</si>
  <si>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</si>
  <si>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</si>
  <si>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</si>
  <si>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</si>
  <si>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</si>
  <si>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</si>
  <si>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</si>
  <si>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</si>
  <si>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</si>
  <si>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</si>
  <si>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</si>
  <si>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</si>
  <si>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</si>
  <si>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</si>
  <si>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</si>
  <si>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</si>
  <si>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</si>
  <si>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</si>
  <si>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</si>
  <si>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</si>
  <si>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</si>
  <si>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</si>
  <si>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</si>
  <si>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</si>
  <si>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</si>
  <si>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</si>
  <si>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</si>
  <si>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</si>
  <si>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</si>
  <si>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</si>
  <si>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</si>
  <si>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</si>
  <si>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</si>
  <si>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</si>
  <si>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</si>
  <si>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</si>
  <si>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</si>
  <si>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</si>
  <si>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</si>
  <si>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</si>
  <si>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</si>
  <si>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</si>
  <si>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</si>
  <si>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</si>
  <si>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</si>
  <si>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</si>
  <si>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</si>
  <si>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</si>
  <si>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</si>
  <si>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</si>
  <si>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</si>
  <si>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</si>
  <si>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</si>
  <si>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</si>
  <si>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</si>
  <si>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</si>
  <si>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</si>
  <si>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</si>
  <si>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</si>
  <si>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</si>
  <si>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</si>
  <si>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</si>
  <si>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</si>
  <si>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</si>
  <si>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</si>
  <si>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</si>
  <si>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</si>
  <si>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</si>
  <si>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</si>
  <si>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</si>
  <si>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</si>
  <si>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</si>
  <si>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</si>
  <si>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</si>
  <si>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</si>
  <si>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</si>
  <si>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</si>
  <si>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</si>
  <si>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</si>
  <si>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</si>
  <si>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</si>
  <si>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</si>
  <si>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</si>
  <si>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</si>
  <si>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</si>
  <si>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</si>
  <si>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</si>
  <si>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</si>
  <si>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</si>
  <si>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</si>
  <si>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</si>
  <si>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</si>
  <si>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</si>
  <si>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</si>
  <si>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</si>
  <si>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</si>
  <si>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</si>
  <si>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</si>
  <si>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</si>
  <si>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</si>
  <si>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</si>
  <si>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</si>
  <si>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</si>
  <si>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</si>
  <si>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</si>
  <si>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</si>
  <si>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</si>
  <si>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</si>
  <si>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</si>
  <si>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</si>
  <si>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</si>
  <si>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</si>
  <si>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</si>
  <si>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</si>
  <si>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</si>
  <si>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</si>
  <si>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</si>
  <si>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</si>
  <si>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</si>
  <si>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</si>
  <si>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</si>
  <si>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</si>
  <si>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</si>
  <si>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</si>
  <si>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</si>
  <si>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</si>
  <si>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</si>
  <si>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</si>
  <si>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</si>
  <si>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</si>
  <si>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</si>
  <si>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</si>
  <si>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</si>
  <si>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</si>
  <si>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</si>
  <si>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</si>
  <si>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</si>
  <si>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</si>
  <si>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</si>
  <si>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</si>
  <si>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</si>
  <si>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</si>
  <si>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</si>
  <si>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</si>
  <si>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</si>
  <si>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</si>
  <si>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</si>
  <si>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</si>
  <si>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</si>
  <si>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</si>
  <si>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</si>
  <si>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</si>
  <si>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</si>
  <si>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</si>
  <si>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</si>
  <si>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</si>
  <si>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</si>
  <si>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</si>
  <si>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</si>
  <si>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</si>
  <si>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</si>
  <si>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</si>
  <si>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</si>
  <si>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</si>
  <si>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</si>
  <si>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</si>
  <si>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</si>
  <si>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</si>
  <si>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</si>
  <si>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</si>
  <si>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</si>
  <si>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</si>
  <si>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</si>
  <si>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</si>
  <si>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</si>
  <si>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</si>
  <si>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</si>
  <si>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</si>
  <si>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</si>
  <si>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</si>
  <si>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</si>
  <si>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</si>
  <si>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</si>
  <si>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</si>
  <si>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</si>
  <si>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</si>
  <si>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</si>
  <si>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</si>
  <si>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</si>
  <si>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</si>
  <si>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</si>
  <si>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</si>
  <si>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</si>
  <si>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</si>
  <si>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</si>
  <si>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</si>
  <si>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</si>
  <si>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</si>
  <si>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</si>
  <si>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</si>
  <si>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</si>
  <si>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</si>
  <si>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</si>
  <si>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</si>
  <si>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</si>
  <si>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</si>
  <si>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</si>
  <si>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</si>
  <si>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</si>
  <si>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</si>
  <si>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</si>
  <si>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</si>
  <si>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</si>
  <si>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</si>
  <si>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</si>
  <si>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</si>
  <si>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</si>
  <si>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</si>
  <si>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</si>
  <si>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</si>
  <si>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</si>
  <si>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</si>
  <si>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</si>
  <si>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</si>
  <si>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</si>
  <si>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</si>
  <si>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</si>
  <si>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</si>
  <si>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</si>
  <si>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</si>
  <si>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</si>
  <si>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</si>
  <si>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</si>
  <si>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</si>
  <si>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</si>
  <si>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</si>
  <si>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</si>
  <si>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</si>
  <si>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</si>
  <si>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</si>
  <si>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</si>
  <si>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</si>
  <si>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</si>
  <si>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</si>
  <si>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</si>
  <si>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</si>
  <si>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</si>
  <si>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</si>
  <si>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</si>
  <si>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</si>
  <si>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</si>
  <si>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</si>
  <si>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</si>
  <si>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</si>
  <si>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</si>
  <si>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</si>
  <si>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</si>
  <si>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</si>
  <si>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</si>
  <si>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</si>
  <si>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</si>
  <si>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</si>
  <si>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</si>
  <si>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</si>
  <si>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</si>
  <si>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</si>
  <si>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</si>
  <si>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</si>
  <si>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</si>
  <si>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</si>
  <si>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</si>
  <si>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</si>
  <si>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</si>
  <si>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</si>
  <si>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</si>
  <si>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</si>
  <si>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</si>
  <si>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</si>
  <si>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</si>
  <si>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</si>
  <si>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</si>
  <si>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</si>
  <si>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</si>
  <si>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</si>
  <si>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</si>
  <si>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</si>
  <si>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</si>
  <si>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</si>
  <si>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</si>
  <si>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</si>
  <si>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</si>
  <si>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</si>
  <si>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</si>
  <si>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</si>
  <si>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</si>
  <si>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</si>
  <si>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</si>
  <si>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</si>
  <si>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</si>
  <si>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</si>
  <si>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</si>
  <si>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</si>
  <si>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</si>
  <si>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</si>
  <si>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</si>
  <si>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</si>
  <si>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</si>
  <si>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</si>
  <si>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</si>
  <si>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</si>
  <si>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</si>
  <si>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</si>
  <si>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</si>
  <si>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</si>
  <si>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</si>
  <si>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</si>
  <si>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</si>
  <si>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</si>
  <si>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</si>
  <si>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</si>
  <si>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</si>
  <si>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</si>
  <si>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</si>
  <si>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</si>
  <si>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</si>
  <si>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</si>
  <si>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</si>
  <si>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</si>
  <si>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</si>
  <si>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</si>
  <si>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</si>
  <si>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</si>
  <si>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</si>
  <si>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</si>
  <si>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</si>
  <si>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</si>
  <si>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</si>
  <si>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</si>
  <si>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</si>
  <si>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</si>
  <si>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</si>
  <si>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</si>
  <si>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</si>
  <si>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</si>
  <si>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</si>
  <si>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</si>
  <si>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</si>
  <si>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</si>
  <si>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</si>
  <si>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</si>
  <si>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</si>
  <si>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</si>
  <si>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</si>
  <si>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</si>
  <si>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</si>
  <si>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</si>
  <si>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</si>
  <si>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</si>
  <si>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</si>
  <si>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</si>
  <si>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</si>
  <si>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</si>
  <si>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</si>
  <si>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</si>
  <si>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</si>
  <si>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</si>
  <si>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</si>
  <si>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</si>
  <si>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</si>
  <si>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</si>
  <si>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</si>
  <si>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</si>
  <si>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</si>
  <si>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</si>
  <si>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</si>
  <si>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</si>
  <si>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</si>
  <si>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</si>
  <si>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</si>
  <si>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</si>
  <si>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</si>
  <si>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</si>
  <si>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</si>
  <si>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</si>
  <si>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</si>
  <si>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</si>
  <si>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</si>
  <si>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</si>
  <si>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</si>
  <si>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</si>
  <si>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</si>
  <si>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</si>
  <si>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</si>
  <si>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</si>
  <si>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</si>
  <si>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</si>
  <si>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</si>
  <si>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</si>
  <si>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</si>
  <si>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</si>
  <si>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</si>
  <si>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</si>
  <si>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</si>
  <si>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</si>
  <si>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</si>
  <si>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</si>
  <si>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</si>
  <si>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</si>
  <si>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</si>
  <si>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</si>
  <si>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</si>
  <si>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</si>
  <si>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</si>
  <si>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</si>
  <si>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</si>
  <si>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</si>
  <si>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</si>
  <si>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</si>
  <si>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</si>
  <si>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</si>
  <si>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</si>
  <si>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</si>
  <si>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</si>
  <si>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</si>
  <si>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</si>
  <si>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</si>
  <si>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</si>
  <si>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</si>
  <si>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</si>
  <si>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</si>
  <si>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</si>
  <si>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</si>
  <si>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</si>
  <si>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</si>
  <si>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</si>
  <si>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</si>
  <si>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</si>
  <si>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</si>
  <si>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</si>
  <si>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</si>
  <si>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</si>
  <si>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</si>
  <si>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</si>
  <si>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</si>
  <si>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</si>
  <si>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</si>
  <si>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</si>
  <si>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</si>
  <si>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</si>
  <si>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</si>
  <si>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</si>
  <si>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</si>
  <si>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</si>
  <si>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</si>
  <si>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</si>
  <si>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</si>
  <si>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</si>
  <si>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</si>
  <si>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</si>
  <si>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</si>
  <si>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</si>
  <si>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</si>
  <si>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</si>
  <si>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</si>
  <si>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</si>
  <si>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</si>
  <si>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</si>
  <si>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</si>
  <si>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</si>
  <si>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</si>
  <si>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</si>
  <si>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</si>
  <si>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</si>
  <si>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</si>
  <si>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</si>
  <si>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</si>
  <si>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</si>
  <si>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</si>
  <si>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</si>
  <si>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</si>
  <si>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</si>
  <si>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</si>
  <si>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</si>
  <si>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</si>
  <si>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</si>
  <si>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</si>
  <si>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</si>
  <si>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</si>
  <si>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</si>
  <si>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</si>
  <si>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</si>
  <si>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</si>
  <si>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</si>
  <si>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</si>
  <si>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</si>
  <si>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</si>
  <si>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</si>
  <si>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</si>
  <si>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</si>
  <si>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</si>
  <si>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</si>
  <si>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</si>
  <si>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</si>
  <si>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</si>
  <si>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</si>
  <si>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</si>
  <si>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</si>
  <si>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</si>
  <si>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</si>
  <si>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</si>
  <si>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</si>
  <si>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</si>
  <si>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</si>
  <si>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</si>
  <si>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</si>
  <si>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</si>
  <si>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</si>
  <si>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</si>
  <si>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</si>
  <si>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</si>
  <si>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</si>
  <si>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</si>
  <si>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</si>
  <si>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</si>
  <si>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</si>
  <si>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</si>
  <si>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</si>
  <si>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</si>
  <si>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</si>
  <si>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</si>
  <si>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</si>
  <si>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</si>
  <si>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</si>
  <si>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</si>
  <si>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</si>
  <si>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</si>
  <si>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</si>
  <si>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</si>
  <si>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</si>
  <si>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</si>
  <si>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</si>
  <si>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</si>
  <si>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</si>
  <si>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</si>
  <si>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</si>
  <si>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</si>
  <si>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</si>
  <si>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</si>
  <si>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</si>
  <si>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</si>
  <si>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</si>
  <si>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</si>
  <si>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</si>
  <si>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</si>
  <si>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</si>
  <si>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</si>
  <si>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</si>
  <si>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</si>
  <si>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</si>
  <si>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</si>
  <si>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</si>
  <si>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</si>
  <si>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</si>
  <si>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</si>
  <si>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</si>
  <si>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</si>
  <si>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</si>
  <si>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</si>
  <si>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</si>
  <si>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</si>
  <si>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</si>
  <si>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</si>
  <si>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</si>
  <si>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</si>
  <si>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</si>
  <si>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</si>
  <si>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</si>
  <si>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</si>
  <si>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</si>
  <si>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</si>
  <si>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</si>
  <si>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</si>
  <si>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</si>
  <si>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</si>
  <si>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</si>
  <si>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</si>
  <si>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</si>
  <si>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</si>
  <si>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</si>
  <si>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</si>
  <si>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</si>
  <si>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</si>
  <si>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</si>
  <si>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</si>
  <si>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</si>
  <si>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</si>
  <si>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</si>
  <si>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</si>
  <si>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</si>
  <si>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</si>
  <si>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</si>
  <si>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</si>
  <si>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</si>
  <si>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</si>
  <si>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</si>
  <si>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</si>
  <si>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</si>
  <si>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</si>
  <si>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</si>
  <si>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</si>
  <si>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</si>
  <si>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</si>
  <si>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</si>
  <si>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</si>
  <si>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</si>
  <si>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</si>
  <si>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</si>
  <si>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</si>
  <si>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</si>
  <si>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</si>
  <si>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</si>
  <si>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</si>
  <si>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</si>
  <si>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</si>
  <si>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</si>
  <si>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</si>
  <si>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</si>
  <si>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</si>
  <si>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</si>
  <si>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</si>
  <si>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</si>
  <si>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</si>
  <si>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</si>
  <si>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</si>
  <si>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</si>
  <si>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</si>
  <si>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</si>
  <si>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</si>
  <si>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</si>
  <si>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</si>
  <si>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</si>
  <si>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</si>
  <si>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</si>
  <si>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</si>
  <si>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</si>
  <si>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</si>
  <si>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</si>
  <si>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</si>
  <si>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</si>
  <si>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</si>
  <si>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</si>
  <si>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</si>
  <si>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</si>
  <si>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</si>
  <si>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</si>
  <si>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</si>
  <si>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</si>
  <si>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</si>
  <si>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</si>
  <si>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</si>
  <si>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</si>
  <si>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</si>
  <si>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</si>
  <si>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</si>
  <si>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</si>
  <si>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</si>
  <si>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</si>
  <si>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</si>
  <si>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</si>
  <si>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</si>
  <si>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</si>
  <si>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</si>
  <si>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</si>
  <si>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</si>
  <si>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</si>
  <si>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</si>
  <si>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</si>
  <si>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</si>
  <si>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</si>
  <si>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</si>
  <si>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</si>
  <si>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</si>
  <si>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</si>
  <si>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</si>
  <si>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</si>
  <si>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</si>
  <si>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</si>
  <si>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</si>
  <si>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</si>
  <si>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</si>
  <si>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</si>
  <si>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</si>
  <si>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</si>
  <si>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</si>
  <si>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</si>
  <si>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</si>
  <si>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</si>
  <si>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</si>
  <si>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</si>
  <si>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</si>
  <si>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</si>
  <si>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</si>
  <si>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</si>
  <si>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</si>
  <si>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</si>
  <si>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</si>
  <si>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</si>
  <si>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</si>
  <si>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</si>
  <si>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</si>
  <si>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</si>
  <si>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</si>
  <si>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</si>
  <si>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</si>
  <si>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</si>
  <si>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</si>
  <si>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</si>
  <si>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</si>
  <si>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</si>
  <si>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</si>
  <si>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</si>
  <si>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</si>
  <si>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</si>
  <si>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</si>
  <si>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</si>
  <si>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</si>
  <si>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</si>
  <si>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</si>
  <si>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</si>
  <si>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</si>
  <si>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</si>
  <si>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</si>
  <si>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</si>
  <si>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</si>
  <si>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</si>
  <si>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</si>
  <si>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</si>
  <si>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</si>
  <si>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</si>
  <si>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</si>
  <si>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</si>
  <si>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</si>
  <si>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</si>
  <si>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</si>
  <si>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</si>
  <si>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</si>
  <si>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</si>
  <si>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</si>
  <si>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</si>
  <si>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</si>
  <si>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</si>
  <si>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</si>
  <si>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</si>
  <si>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</si>
  <si>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</si>
  <si>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</si>
  <si>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</si>
  <si>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</si>
  <si>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</si>
  <si>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</si>
  <si>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</si>
  <si>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</si>
  <si>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</si>
  <si>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</si>
  <si>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</si>
  <si>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</si>
  <si>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</si>
  <si>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</si>
  <si>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</si>
  <si>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</si>
  <si>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</si>
  <si>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</si>
  <si>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</si>
  <si>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</si>
  <si>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</si>
  <si>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</si>
  <si>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</si>
  <si>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</si>
  <si>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</si>
  <si>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</si>
  <si>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</si>
  <si>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</si>
  <si>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</si>
  <si>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</si>
  <si>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</si>
  <si>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</si>
  <si>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</si>
  <si>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</si>
  <si>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</si>
  <si>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</si>
  <si>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</si>
  <si>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</si>
  <si>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</si>
  <si>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</si>
  <si>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</si>
  <si>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</si>
  <si>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</si>
  <si>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</si>
  <si>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</si>
  <si>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</si>
  <si>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</si>
  <si>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</si>
  <si>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</si>
  <si>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</si>
  <si>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</si>
  <si>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</si>
  <si>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</si>
  <si>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</si>
  <si>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</si>
  <si>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</si>
  <si>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</si>
  <si>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</si>
  <si>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</si>
  <si>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</si>
  <si>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</si>
  <si>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</si>
  <si>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</si>
  <si>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</si>
  <si>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</si>
  <si>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</si>
  <si>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</si>
  <si>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</si>
  <si>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</si>
  <si>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</si>
  <si>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</si>
  <si>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</si>
  <si>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</si>
  <si>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</si>
  <si>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</si>
  <si>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</si>
  <si>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</si>
  <si>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</si>
  <si>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</si>
  <si>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</si>
  <si>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</si>
  <si>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</si>
  <si>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</si>
  <si>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</si>
  <si>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</si>
  <si>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</si>
  <si>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</si>
  <si>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</si>
  <si>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</si>
  <si>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</si>
  <si>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</si>
  <si>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</si>
  <si>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</si>
  <si>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</si>
  <si>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</si>
  <si>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</si>
  <si>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</si>
  <si>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</si>
  <si>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</si>
  <si>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</si>
  <si>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</si>
  <si>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</si>
  <si>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</si>
  <si>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</si>
  <si>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</si>
  <si>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</si>
  <si>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</si>
  <si>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</si>
  <si>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</si>
  <si>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</si>
  <si>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</si>
  <si>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</si>
  <si>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</si>
  <si>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</si>
  <si>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</si>
  <si>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</si>
  <si>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</si>
  <si>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</si>
  <si>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</si>
  <si>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</si>
  <si>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</si>
  <si>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</si>
  <si>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</si>
  <si>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</si>
  <si>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</si>
  <si>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</si>
  <si>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</si>
  <si>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</si>
  <si>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</si>
  <si>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</si>
  <si>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</si>
  <si>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</si>
  <si>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</si>
  <si>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</si>
  <si>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</si>
  <si>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</si>
  <si>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</si>
  <si>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</si>
  <si>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</si>
  <si>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</si>
  <si>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</si>
  <si>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</si>
  <si>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</si>
  <si>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</si>
  <si>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</si>
  <si>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</si>
  <si>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</si>
  <si>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</si>
  <si>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</si>
  <si>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</si>
  <si>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</si>
  <si>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</si>
  <si>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</si>
  <si>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</si>
  <si>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</si>
  <si>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</si>
  <si>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</si>
  <si>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</si>
  <si>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</si>
  <si>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</si>
  <si>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</si>
  <si>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</si>
  <si>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</si>
  <si>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</si>
  <si>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</si>
  <si>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</si>
  <si>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</si>
  <si>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</si>
  <si>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</si>
  <si>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</si>
  <si>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</si>
  <si>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</si>
  <si>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</si>
  <si>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</si>
  <si>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</si>
  <si>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</si>
  <si>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</si>
  <si>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</si>
  <si>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</si>
  <si>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</si>
  <si>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</si>
  <si>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</si>
  <si>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</si>
  <si>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</si>
  <si>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</si>
  <si>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</si>
  <si>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</si>
  <si>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</si>
  <si>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</si>
  <si>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</si>
  <si>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</si>
  <si>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</si>
  <si>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</si>
  <si>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</si>
  <si>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</si>
  <si>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</si>
  <si>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</si>
  <si>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</si>
  <si>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</si>
  <si>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</si>
  <si>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</si>
  <si>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</si>
  <si>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</si>
  <si>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</si>
  <si>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</si>
  <si>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</si>
  <si>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</si>
  <si>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</si>
  <si>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</si>
  <si>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</si>
  <si>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</si>
  <si>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</si>
  <si>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</si>
  <si>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</si>
  <si>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</si>
  <si>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</si>
  <si>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</si>
  <si>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</si>
  <si>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</si>
  <si>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</si>
  <si>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</si>
  <si>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</si>
  <si>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</si>
  <si>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</si>
  <si>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</si>
  <si>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</si>
  <si>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</si>
  <si>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</si>
  <si>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</si>
  <si>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</si>
  <si>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</si>
  <si>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</si>
  <si>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</si>
  <si>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</si>
  <si>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</si>
  <si>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</si>
  <si>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</si>
  <si>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</si>
  <si>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</si>
  <si>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</si>
  <si>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</si>
  <si>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</si>
  <si>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</si>
  <si>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</si>
  <si>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</si>
  <si>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</si>
  <si>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</si>
  <si>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</si>
  <si>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</si>
  <si>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</si>
  <si>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</si>
  <si>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</si>
  <si>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</si>
  <si>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</si>
  <si>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</si>
  <si>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</si>
  <si>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</si>
  <si>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</si>
  <si>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</si>
  <si>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</si>
  <si>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</si>
  <si>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</si>
  <si>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</si>
  <si>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</si>
  <si>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</si>
  <si>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</si>
  <si>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</si>
  <si>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</si>
  <si>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</si>
  <si>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</si>
  <si>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</si>
  <si>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</si>
  <si>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</si>
  <si>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</si>
  <si>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</si>
  <si>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</si>
  <si>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</si>
  <si>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</si>
  <si>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</si>
  <si>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</si>
  <si>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</si>
  <si>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</si>
  <si>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</si>
  <si>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</si>
  <si>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</si>
  <si>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</si>
  <si>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</si>
  <si>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</si>
  <si>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</si>
  <si>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</si>
  <si>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</si>
  <si>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</si>
  <si>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</si>
  <si>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</si>
  <si>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</si>
  <si>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</si>
  <si>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</si>
  <si>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</si>
  <si>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</si>
  <si>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</si>
  <si>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</si>
  <si>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</si>
  <si>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</si>
  <si>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</si>
  <si>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</si>
  <si>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</si>
  <si>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</si>
  <si>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</si>
  <si>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</si>
  <si>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</si>
  <si>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</si>
  <si>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</si>
  <si>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</si>
  <si>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</si>
  <si>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</si>
  <si>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</si>
  <si>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</si>
  <si>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</si>
  <si>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</si>
  <si>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</si>
  <si>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</si>
  <si>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</si>
  <si>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</si>
  <si>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</si>
  <si>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</si>
  <si>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</si>
  <si>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</si>
  <si>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</si>
  <si>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</si>
  <si>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</si>
  <si>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</si>
  <si>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</si>
  <si>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</si>
  <si>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</si>
  <si>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</si>
  <si>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</si>
  <si>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</si>
  <si>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</si>
  <si>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</si>
  <si>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</si>
  <si>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</si>
  <si>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</si>
  <si>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</si>
  <si>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</si>
  <si>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</si>
  <si>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</si>
  <si>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</si>
  <si>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</si>
  <si>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</si>
  <si>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</si>
  <si>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</si>
  <si>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</si>
  <si>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</si>
  <si>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</si>
  <si>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</si>
  <si>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</si>
  <si>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</si>
  <si>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</si>
  <si>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</si>
  <si>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</si>
  <si>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</si>
  <si>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</si>
  <si>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</si>
  <si>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</si>
  <si>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</si>
  <si>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</si>
  <si>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</si>
  <si>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</si>
  <si>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</si>
  <si>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</si>
  <si>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</si>
  <si>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</si>
  <si>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</si>
  <si>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</si>
  <si>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</si>
  <si>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</si>
  <si>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</si>
  <si>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</si>
  <si>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</si>
  <si>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</si>
  <si>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</si>
  <si>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</si>
  <si>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</si>
  <si>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</si>
  <si>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</si>
  <si>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</si>
  <si>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</si>
  <si>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</si>
  <si>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</si>
  <si>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</si>
  <si>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</si>
  <si>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</si>
  <si>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</si>
  <si>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</si>
  <si>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</si>
  <si>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</si>
  <si>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</si>
  <si>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</si>
  <si>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</si>
  <si>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</si>
  <si>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</si>
  <si>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</si>
  <si>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</si>
  <si>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</si>
  <si>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</si>
  <si>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</si>
  <si>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</si>
  <si>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</si>
  <si>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</si>
  <si>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</si>
  <si>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</si>
  <si>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</si>
  <si>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</si>
  <si>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</si>
  <si>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</si>
  <si>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</si>
  <si>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</si>
  <si>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</si>
  <si>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</si>
  <si>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</si>
  <si>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</si>
  <si>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</si>
  <si>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</si>
  <si>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</si>
  <si>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</si>
  <si>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</si>
  <si>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</si>
  <si>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</si>
  <si>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</si>
  <si>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</si>
  <si>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</si>
  <si>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</si>
  <si>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</si>
  <si>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</si>
  <si>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</si>
  <si>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</si>
  <si>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</si>
  <si>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</si>
  <si>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</si>
  <si>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</si>
  <si>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</si>
  <si>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</si>
  <si>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</si>
  <si>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</si>
  <si>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</si>
  <si>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</si>
  <si>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</si>
  <si>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</si>
  <si>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</si>
  <si>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</si>
  <si>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</si>
  <si>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</si>
  <si>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</si>
  <si>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</si>
  <si>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</si>
  <si>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</si>
  <si>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</si>
  <si>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</si>
  <si>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</si>
  <si>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</si>
  <si>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</si>
  <si>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</si>
  <si>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</si>
  <si>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</si>
  <si>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</si>
  <si>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</si>
  <si>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</si>
  <si>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</si>
  <si>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</si>
  <si>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</si>
  <si>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</si>
  <si>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</si>
  <si>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</si>
  <si>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</si>
  <si>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</si>
  <si>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</si>
  <si>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</si>
  <si>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</si>
  <si>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</si>
  <si>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</si>
  <si>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</si>
  <si>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</si>
  <si>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</si>
  <si>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</si>
  <si>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</si>
  <si>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</si>
  <si>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</si>
  <si>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</si>
  <si>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</si>
  <si>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</si>
  <si>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</si>
  <si>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</si>
  <si>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</si>
  <si>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</si>
  <si>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</si>
  <si>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</si>
  <si>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</si>
  <si>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</si>
  <si>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</si>
  <si>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</si>
  <si>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</si>
  <si>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</si>
  <si>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</si>
  <si>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</si>
  <si>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</si>
  <si>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</si>
  <si>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</si>
  <si>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</si>
  <si>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</si>
  <si>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</si>
  <si>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</si>
  <si>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</si>
  <si>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</si>
  <si>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</si>
  <si>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</si>
  <si>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</si>
  <si>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</si>
  <si>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</si>
  <si>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</si>
  <si>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</si>
  <si>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</si>
  <si>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</si>
  <si>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</si>
  <si>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</si>
  <si>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</si>
  <si>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</si>
  <si>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</si>
  <si>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</si>
  <si>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</si>
  <si>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</si>
  <si>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</si>
  <si>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</si>
  <si>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</si>
  <si>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</si>
  <si>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</si>
  <si>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</si>
  <si>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</si>
  <si>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</si>
  <si>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</si>
  <si>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</si>
  <si>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</si>
  <si>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</si>
  <si>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</si>
  <si>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</si>
  <si>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</si>
  <si>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</si>
  <si>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</si>
  <si>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</si>
  <si>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</si>
  <si>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</si>
  <si>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</si>
  <si>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</si>
  <si>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</si>
  <si>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</si>
  <si>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</si>
  <si>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</si>
  <si>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</si>
  <si>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</si>
  <si>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</si>
  <si>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</si>
  <si>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</si>
  <si>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</si>
  <si>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</si>
  <si>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</si>
  <si>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</si>
  <si>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</si>
  <si>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</si>
  <si>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</si>
  <si>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</si>
  <si>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</si>
  <si>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</si>
  <si>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</si>
  <si>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</si>
  <si>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</si>
  <si>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</si>
  <si>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</si>
  <si>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</si>
  <si>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</si>
  <si>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</si>
  <si>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</si>
  <si>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</si>
  <si>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</si>
  <si>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</si>
  <si>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</si>
  <si>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</si>
  <si>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</si>
  <si>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</si>
  <si>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</si>
  <si>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</si>
  <si>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</si>
  <si>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</si>
  <si>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</si>
  <si>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</si>
  <si>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</si>
  <si>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</si>
  <si>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</si>
  <si>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</si>
  <si>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</si>
  <si>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</si>
  <si>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</si>
  <si>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</si>
  <si>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</si>
  <si>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</si>
  <si>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</si>
  <si>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</si>
  <si>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</si>
  <si>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</si>
  <si>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</si>
  <si>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</si>
  <si>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</si>
  <si>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</si>
  <si>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</si>
  <si>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</si>
  <si>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</si>
  <si>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</si>
  <si>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</si>
  <si>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</si>
  <si>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</si>
  <si>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</si>
  <si>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</si>
  <si>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</si>
  <si>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</si>
  <si>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</si>
  <si>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</si>
  <si>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</si>
  <si>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</si>
  <si>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</si>
  <si>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</si>
  <si>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</si>
  <si>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</si>
  <si>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</si>
  <si>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</si>
  <si>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</si>
  <si>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</si>
  <si>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</si>
  <si>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</si>
  <si>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</si>
  <si>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</si>
  <si>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</si>
  <si>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</si>
  <si>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</si>
  <si>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</si>
  <si>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</si>
  <si>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</si>
  <si>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</si>
  <si>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</si>
  <si>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</si>
  <si>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</si>
  <si>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</si>
  <si>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</si>
  <si>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</si>
  <si>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</si>
  <si>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</si>
  <si>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</si>
  <si>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</si>
  <si>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</si>
  <si>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</si>
  <si>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</si>
  <si>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</si>
  <si>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</si>
  <si>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</si>
  <si>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</si>
  <si>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</si>
  <si>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</si>
  <si>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</si>
  <si>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</si>
  <si>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</si>
  <si>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</si>
  <si>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</si>
  <si>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</si>
  <si>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</si>
  <si>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</si>
  <si>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</si>
  <si>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</si>
  <si>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</si>
  <si>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</si>
  <si>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</si>
  <si>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</si>
  <si>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</si>
  <si>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</si>
  <si>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</si>
  <si>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</si>
  <si>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</si>
  <si>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</si>
  <si>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</si>
  <si>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</si>
  <si>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</si>
  <si>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</si>
  <si>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</si>
  <si>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</si>
  <si>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</si>
  <si>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</si>
  <si>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</si>
  <si>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</si>
  <si>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</si>
  <si>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</si>
  <si>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</si>
  <si>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</si>
  <si>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</si>
  <si>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</si>
  <si>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</si>
  <si>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</si>
  <si>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</si>
  <si>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</si>
  <si>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</si>
  <si>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</si>
  <si>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</si>
  <si>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</si>
  <si>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</si>
  <si>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</si>
  <si>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</si>
  <si>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</si>
  <si>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</si>
  <si>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</si>
  <si>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</si>
  <si>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</si>
  <si>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</si>
  <si>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</si>
  <si>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</si>
  <si>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</si>
  <si>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</si>
  <si>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</si>
  <si>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</si>
  <si>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</si>
  <si>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</si>
  <si>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</si>
  <si>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</si>
  <si>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</si>
  <si>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</si>
  <si>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</si>
  <si>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</si>
  <si>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</si>
  <si>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</si>
  <si>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</si>
  <si>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</si>
  <si>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</si>
  <si>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</si>
  <si>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</si>
  <si>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</si>
  <si>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</si>
  <si>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</si>
  <si>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</si>
  <si>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</si>
  <si>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</si>
  <si>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</si>
  <si>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</si>
  <si>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</si>
  <si>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</si>
  <si>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</si>
  <si>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</si>
  <si>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</si>
  <si>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</si>
  <si>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</si>
  <si>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</si>
  <si>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</si>
  <si>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</si>
  <si>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</si>
  <si>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</si>
  <si>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</si>
  <si>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</si>
  <si>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</si>
  <si>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</si>
  <si>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</si>
  <si>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</si>
  <si>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</si>
  <si>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</si>
  <si>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</si>
  <si>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</si>
  <si>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</si>
  <si>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</si>
  <si>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</si>
  <si>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</si>
  <si>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</si>
  <si>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</si>
  <si>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</si>
  <si>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</si>
  <si>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</si>
  <si>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</si>
  <si>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</si>
  <si>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</si>
  <si>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</si>
  <si>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</si>
  <si>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</si>
  <si>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</si>
  <si>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</si>
  <si>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</si>
  <si>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</si>
  <si>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</si>
  <si>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</si>
  <si>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</si>
  <si>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</si>
  <si>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</si>
  <si>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</si>
  <si>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</si>
  <si>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</si>
  <si>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</si>
  <si>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</si>
  <si>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</si>
  <si>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</si>
  <si>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</si>
  <si>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</si>
  <si>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</si>
  <si>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</si>
  <si>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</si>
  <si>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</si>
  <si>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</si>
  <si>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</si>
  <si>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</si>
  <si>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</si>
  <si>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</si>
  <si>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</si>
  <si>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</si>
  <si>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</si>
  <si>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</si>
  <si>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</si>
  <si>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</si>
  <si>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</si>
  <si>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</si>
  <si>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</si>
  <si>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</si>
  <si>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</si>
  <si>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</si>
  <si>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</si>
  <si>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</si>
  <si>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</si>
  <si>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</si>
  <si>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</si>
  <si>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</si>
  <si>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</si>
  <si>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</si>
  <si>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</si>
  <si>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</si>
  <si>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</si>
  <si>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</si>
  <si>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</si>
  <si>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</si>
  <si>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</si>
  <si>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</si>
  <si>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</si>
  <si>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</si>
  <si>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</si>
  <si>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</si>
  <si>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</si>
  <si>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</si>
  <si>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</si>
  <si>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</si>
  <si>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</si>
  <si>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</si>
  <si>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</si>
  <si>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</si>
  <si>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</si>
  <si>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</si>
  <si>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</si>
  <si>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</si>
  <si>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</si>
  <si>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</si>
  <si>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</si>
  <si>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</si>
  <si>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</si>
  <si>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</si>
  <si>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</si>
  <si>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</si>
  <si>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</si>
  <si>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</si>
  <si>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</si>
  <si>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</si>
  <si>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</si>
  <si>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</si>
  <si>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</si>
  <si>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</si>
  <si>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</si>
  <si>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</si>
  <si>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</si>
  <si>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</si>
  <si>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</si>
  <si>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</si>
  <si>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</si>
  <si>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</si>
  <si>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</si>
  <si>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</si>
  <si>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</si>
  <si>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</si>
  <si>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</si>
  <si>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</si>
  <si>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</si>
  <si>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</si>
  <si>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</si>
  <si>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</si>
  <si>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</si>
  <si>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</si>
  <si>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</si>
  <si>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</si>
  <si>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</si>
  <si>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</si>
  <si>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</si>
  <si>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</si>
  <si>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</si>
  <si>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</si>
  <si>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</si>
  <si>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</si>
  <si>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</si>
  <si>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</si>
  <si>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</si>
  <si>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</si>
  <si>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</si>
  <si>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</si>
  <si>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</si>
  <si>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</si>
  <si>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</si>
  <si>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</si>
  <si>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</si>
  <si>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</si>
  <si>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</si>
  <si>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</si>
  <si>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</si>
  <si>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</si>
  <si>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</si>
  <si>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</si>
  <si>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</si>
  <si>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</si>
  <si>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</si>
  <si>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</si>
  <si>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</si>
  <si>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</si>
  <si>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</si>
  <si>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</si>
  <si>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</si>
  <si>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</si>
  <si>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</si>
  <si>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</si>
  <si>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</si>
  <si>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</si>
  <si>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</si>
  <si>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</si>
  <si>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</si>
  <si>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</si>
  <si>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</si>
  <si>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</si>
  <si>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</si>
  <si>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</si>
  <si>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</si>
  <si>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</si>
  <si>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</si>
  <si>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</si>
  <si>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</si>
  <si>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</si>
  <si>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</si>
  <si>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</si>
  <si>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</si>
  <si>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</si>
  <si>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</si>
  <si>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</si>
  <si>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</si>
  <si>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</si>
  <si>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</si>
  <si>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</si>
  <si>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</si>
  <si>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</si>
  <si>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</si>
  <si>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</si>
  <si>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</si>
  <si>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</si>
  <si>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</si>
  <si>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</si>
  <si>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</si>
  <si>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</si>
  <si>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</si>
  <si>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</si>
  <si>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</si>
  <si>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</si>
  <si>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</si>
  <si>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</si>
  <si>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</si>
  <si>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</si>
  <si>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</si>
  <si>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</si>
  <si>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</si>
  <si>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</si>
  <si>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</si>
  <si>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</si>
  <si>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</si>
  <si>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</si>
  <si>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</si>
  <si>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</si>
  <si>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</si>
  <si>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</si>
  <si>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</si>
  <si>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</si>
  <si>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</si>
  <si>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</si>
  <si>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</si>
  <si>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</si>
  <si>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</si>
  <si>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</si>
  <si>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</si>
  <si>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</si>
  <si>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</si>
  <si>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</si>
  <si>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</si>
  <si>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</si>
  <si>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</si>
  <si>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</si>
  <si>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</si>
  <si>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</si>
  <si>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</si>
  <si>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</si>
  <si>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</si>
  <si>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</si>
  <si>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</si>
  <si>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</si>
  <si>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</si>
  <si>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</si>
  <si>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</si>
  <si>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</si>
  <si>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</si>
  <si>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</si>
  <si>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</si>
  <si>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</si>
  <si>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</si>
  <si>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</si>
  <si>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</si>
  <si>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</si>
  <si>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</si>
  <si>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</si>
  <si>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</si>
  <si>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</si>
  <si>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</si>
  <si>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</si>
  <si>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</si>
  <si>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</si>
  <si>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</si>
  <si>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</si>
  <si>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</si>
  <si>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</si>
  <si>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</si>
  <si>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</si>
  <si>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</si>
  <si>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</si>
  <si>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</si>
  <si>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</si>
  <si>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</si>
  <si>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</si>
  <si>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</si>
  <si>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</si>
  <si>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</si>
  <si>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</si>
  <si>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</si>
  <si>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</si>
  <si>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</si>
  <si>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</si>
  <si>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</si>
  <si>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</si>
  <si>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</si>
  <si>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</si>
  <si>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</si>
  <si>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</si>
  <si>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</si>
  <si>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</si>
  <si>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</si>
  <si>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</si>
  <si>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</si>
  <si>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</si>
  <si>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</si>
  <si>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</si>
  <si>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</si>
  <si>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</si>
  <si>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</si>
  <si>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</si>
  <si>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</si>
  <si>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</si>
  <si>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</si>
  <si>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</si>
  <si>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</si>
  <si>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</si>
  <si>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</si>
  <si>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</si>
  <si>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</si>
  <si>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</si>
  <si>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</si>
  <si>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</si>
  <si>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</si>
  <si>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</si>
  <si>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</si>
  <si>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</si>
  <si>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</si>
  <si>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</si>
  <si>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</si>
  <si>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</si>
  <si>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</si>
  <si>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</si>
  <si>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</si>
  <si>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</si>
  <si>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</si>
  <si>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</si>
  <si>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</si>
  <si>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</si>
  <si>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</si>
  <si>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</si>
  <si>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</si>
  <si>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5/15 35만입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</si>
  <si>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</si>
  <si>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</si>
  <si>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</si>
  <si>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</si>
  <si>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</si>
  <si>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</si>
  <si>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</si>
  <si>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</si>
  <si>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</si>
  <si>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</si>
  <si>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</si>
  <si>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</si>
  <si>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</si>
  <si>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</si>
  <si>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</si>
  <si>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</si>
  <si>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</si>
  <si>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</si>
  <si>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</si>
  <si>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</si>
  <si>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</si>
  <si>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</si>
  <si>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</si>
  <si>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</si>
  <si>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</si>
  <si>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</si>
  <si>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</si>
  <si>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</si>
  <si>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</si>
  <si>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</si>
  <si>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</si>
  <si>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</si>
  <si>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</si>
  <si>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</si>
  <si>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</si>
  <si>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</si>
  <si>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</si>
  <si>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</si>
  <si>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</si>
  <si>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</si>
  <si>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</si>
  <si>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</si>
  <si>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</si>
  <si>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</si>
  <si>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</si>
  <si>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</si>
  <si>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</si>
  <si>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</si>
  <si>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</si>
  <si>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</si>
  <si>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</si>
  <si>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</si>
  <si>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</si>
  <si>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</si>
  <si>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</si>
  <si>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</si>
  <si>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</si>
  <si>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</si>
  <si>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</si>
  <si>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</si>
  <si>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</si>
  <si>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</si>
  <si>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</si>
  <si>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</si>
  <si>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</si>
  <si>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</si>
  <si>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</si>
  <si>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</si>
  <si>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</si>
  <si>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</si>
  <si>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</si>
  <si>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</si>
  <si>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</si>
  <si>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</si>
  <si>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</si>
  <si>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</si>
  <si>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</si>
  <si>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</si>
  <si>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</si>
  <si>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</si>
  <si>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</si>
  <si>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</si>
  <si>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</si>
  <si>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</si>
  <si>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</si>
  <si>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</si>
  <si>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</si>
  <si>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</si>
  <si>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</si>
  <si>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</si>
  <si>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</si>
  <si>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</si>
  <si>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</si>
  <si>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</si>
  <si>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</si>
  <si>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</si>
  <si>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</si>
  <si>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</si>
  <si>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5/17 무현45만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</si>
  <si>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</si>
  <si>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</si>
  <si>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</si>
  <si>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</si>
  <si>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</si>
  <si>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</si>
  <si>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</si>
  <si>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</si>
  <si>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</si>
  <si>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</si>
  <si>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</si>
  <si>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</si>
  <si>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</si>
  <si>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</si>
  <si>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</si>
  <si>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</si>
  <si>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</si>
  <si>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</si>
  <si>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</si>
  <si>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</si>
  <si>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</si>
  <si>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</si>
  <si>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</si>
  <si>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</si>
  <si>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</si>
  <si>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</si>
  <si>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</si>
  <si>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</si>
  <si>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</si>
  <si>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</si>
  <si>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</si>
  <si>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종연 116만?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</si>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</sst>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6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5" t="s">
        <v>9</v>
      </c>
      <c r="F2" s="256"/>
      <c r="G2" s="256"/>
      <c r="H2" s="25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1534</v>
      </c>
      <c r="D133" s="44" t="s">
        <v>1528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1529</v>
      </c>
      <c r="D134" s="44" t="s">
        <v>1530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1531</v>
      </c>
      <c r="D135" s="44" t="s">
        <v>1532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1746</v>
      </c>
    </row>
    <row r="140" spans="1:20" ht="20.25" customHeight="1" x14ac:dyDescent="0.45">
      <c r="A140" s="215" t="s">
        <v>1533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98" workbookViewId="0">
      <selection activeCell="N50" sqref="N50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1566</v>
      </c>
      <c r="D1" s="216" t="s">
        <v>1567</v>
      </c>
      <c r="E1" s="216" t="s">
        <v>1568</v>
      </c>
      <c r="F1" s="216" t="s">
        <v>1569</v>
      </c>
      <c r="G1" s="216" t="s">
        <v>1570</v>
      </c>
      <c r="H1" s="216" t="s">
        <v>1571</v>
      </c>
      <c r="I1" s="216" t="s">
        <v>1572</v>
      </c>
      <c r="J1" s="217" t="s">
        <v>1597</v>
      </c>
      <c r="K1" s="217" t="s">
        <v>1598</v>
      </c>
    </row>
    <row r="2" spans="1:11" x14ac:dyDescent="0.45">
      <c r="A2" s="218">
        <v>1</v>
      </c>
      <c r="B2" s="218">
        <v>1</v>
      </c>
      <c r="C2" s="219" t="s">
        <v>1573</v>
      </c>
      <c r="D2" s="219" t="s">
        <v>1599</v>
      </c>
      <c r="E2" s="219" t="s">
        <v>1574</v>
      </c>
      <c r="F2" s="219" t="s">
        <v>1575</v>
      </c>
      <c r="G2" s="219" t="s">
        <v>1576</v>
      </c>
      <c r="H2" s="219"/>
      <c r="I2" s="219" t="s">
        <v>1600</v>
      </c>
      <c r="J2" s="220" t="s">
        <v>1601</v>
      </c>
      <c r="K2" s="69"/>
    </row>
    <row r="3" spans="1:11" x14ac:dyDescent="0.45">
      <c r="A3" s="218"/>
      <c r="B3" s="218"/>
      <c r="C3" s="219"/>
      <c r="D3" s="219" t="s">
        <v>2349</v>
      </c>
      <c r="E3" s="219"/>
      <c r="F3" s="219"/>
      <c r="G3" s="219"/>
      <c r="H3" s="219" t="s">
        <v>1577</v>
      </c>
      <c r="I3" s="219"/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/>
      <c r="F4" s="219"/>
      <c r="G4" s="219"/>
      <c r="I4" s="219" t="s">
        <v>1602</v>
      </c>
      <c r="J4" s="69"/>
      <c r="K4" s="69"/>
    </row>
    <row r="5" spans="1:11" x14ac:dyDescent="0.45">
      <c r="A5" s="218">
        <v>3</v>
      </c>
      <c r="B5" s="218"/>
      <c r="C5" s="219"/>
      <c r="D5" s="219" t="s">
        <v>1603</v>
      </c>
      <c r="E5" s="219"/>
      <c r="F5" s="219"/>
      <c r="G5" s="219"/>
      <c r="H5" s="219" t="s">
        <v>1578</v>
      </c>
      <c r="I5" s="219" t="s">
        <v>1604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1605</v>
      </c>
      <c r="E6" s="218" t="s">
        <v>1579</v>
      </c>
      <c r="F6" s="219"/>
      <c r="G6" s="219"/>
      <c r="H6" s="219"/>
      <c r="I6" s="219" t="s">
        <v>1580</v>
      </c>
      <c r="J6" s="69" t="s">
        <v>1606</v>
      </c>
      <c r="K6" s="69"/>
    </row>
    <row r="7" spans="1:11" x14ac:dyDescent="0.45">
      <c r="A7" s="218">
        <v>5</v>
      </c>
      <c r="B7" s="218">
        <v>6</v>
      </c>
      <c r="C7" s="219"/>
      <c r="D7" s="219" t="s">
        <v>1607</v>
      </c>
      <c r="E7" s="218" t="s">
        <v>1579</v>
      </c>
      <c r="F7" s="219"/>
      <c r="G7" s="219"/>
      <c r="H7" s="219"/>
      <c r="I7" s="219" t="s">
        <v>1581</v>
      </c>
      <c r="J7" s="69"/>
      <c r="K7" s="69"/>
    </row>
    <row r="8" spans="1:11" x14ac:dyDescent="0.45">
      <c r="A8" s="218">
        <v>6</v>
      </c>
      <c r="B8" s="218" t="s">
        <v>2012</v>
      </c>
      <c r="C8" s="219"/>
      <c r="D8" s="219" t="s">
        <v>1834</v>
      </c>
      <c r="E8" s="218">
        <v>7</v>
      </c>
      <c r="F8" s="219" t="s">
        <v>1608</v>
      </c>
      <c r="G8" s="219" t="s">
        <v>1835</v>
      </c>
      <c r="H8" s="219"/>
      <c r="I8" s="219"/>
      <c r="J8" s="69" t="s">
        <v>2347</v>
      </c>
      <c r="K8" s="69"/>
    </row>
    <row r="9" spans="1:11" x14ac:dyDescent="0.45">
      <c r="A9" s="218">
        <v>7</v>
      </c>
      <c r="B9" s="218"/>
      <c r="C9" s="219"/>
      <c r="D9" s="219" t="s">
        <v>1609</v>
      </c>
      <c r="E9" s="218">
        <v>8</v>
      </c>
      <c r="F9" s="219" t="s">
        <v>1836</v>
      </c>
      <c r="G9" s="219" t="s">
        <v>1837</v>
      </c>
      <c r="H9" s="219"/>
      <c r="I9" s="219"/>
      <c r="J9" s="69" t="s">
        <v>1611</v>
      </c>
      <c r="K9" s="69"/>
    </row>
    <row r="10" spans="1:11" x14ac:dyDescent="0.45">
      <c r="A10" s="218">
        <v>8</v>
      </c>
      <c r="B10" s="218"/>
      <c r="C10" s="219"/>
      <c r="D10" s="219" t="s">
        <v>1609</v>
      </c>
      <c r="E10" s="218">
        <v>8</v>
      </c>
      <c r="F10" s="219" t="s">
        <v>1610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1612</v>
      </c>
      <c r="E11" s="218">
        <v>8</v>
      </c>
      <c r="F11" s="219" t="s">
        <v>1582</v>
      </c>
      <c r="G11" s="219" t="s">
        <v>2348</v>
      </c>
      <c r="H11" s="219"/>
      <c r="I11" s="219"/>
      <c r="J11" s="219" t="s">
        <v>1583</v>
      </c>
      <c r="K11" s="69"/>
    </row>
    <row r="12" spans="1:11" ht="16.5" customHeight="1" x14ac:dyDescent="0.45">
      <c r="A12" s="218">
        <v>10</v>
      </c>
      <c r="B12" s="218" t="s">
        <v>2000</v>
      </c>
      <c r="C12" s="219"/>
      <c r="D12" s="219" t="s">
        <v>1613</v>
      </c>
      <c r="E12" s="218">
        <v>8</v>
      </c>
      <c r="F12" s="219"/>
      <c r="G12" s="219"/>
      <c r="H12" s="219"/>
      <c r="I12" s="219" t="s">
        <v>1584</v>
      </c>
      <c r="J12" s="69"/>
      <c r="K12" s="69"/>
    </row>
    <row r="13" spans="1:11" x14ac:dyDescent="0.45">
      <c r="A13" s="218">
        <v>11</v>
      </c>
      <c r="B13" s="218" t="s">
        <v>2001</v>
      </c>
      <c r="C13" s="219"/>
      <c r="D13" s="219" t="s">
        <v>1614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2002</v>
      </c>
      <c r="C14" s="219"/>
      <c r="D14" s="219" t="s">
        <v>1838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2003</v>
      </c>
      <c r="C15" s="219"/>
      <c r="D15" s="219" t="s">
        <v>1615</v>
      </c>
      <c r="E15" s="218">
        <v>8</v>
      </c>
      <c r="F15" s="219"/>
      <c r="G15" s="219"/>
      <c r="H15" s="219"/>
      <c r="I15" s="219" t="s">
        <v>1585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1616</v>
      </c>
      <c r="E16" s="219">
        <v>8</v>
      </c>
      <c r="F16" s="219"/>
      <c r="G16" s="219"/>
      <c r="H16" s="219"/>
      <c r="I16" s="219" t="s">
        <v>1617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1618</v>
      </c>
      <c r="E17" s="218">
        <v>8</v>
      </c>
      <c r="F17" s="219"/>
      <c r="G17" s="219"/>
      <c r="H17" s="219"/>
      <c r="I17" s="219" t="s">
        <v>1586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1619</v>
      </c>
      <c r="E18" s="219">
        <v>8</v>
      </c>
      <c r="F18" s="219"/>
      <c r="G18" s="219"/>
      <c r="H18" s="219"/>
      <c r="I18" s="219" t="s">
        <v>1617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1839</v>
      </c>
      <c r="E19" s="218">
        <v>8</v>
      </c>
      <c r="F19" s="219"/>
      <c r="G19" s="219"/>
      <c r="H19" s="219"/>
      <c r="I19" s="219" t="s">
        <v>1620</v>
      </c>
      <c r="J19" s="69"/>
      <c r="K19" s="69"/>
    </row>
    <row r="20" spans="1:12" x14ac:dyDescent="0.45">
      <c r="A20" s="218">
        <v>18</v>
      </c>
      <c r="B20" s="218" t="s">
        <v>2004</v>
      </c>
      <c r="C20" s="218"/>
      <c r="D20" s="219" t="s">
        <v>1621</v>
      </c>
      <c r="E20" s="218">
        <v>8</v>
      </c>
      <c r="F20" s="219"/>
      <c r="G20" s="219"/>
      <c r="H20" s="219"/>
      <c r="I20" s="219" t="s">
        <v>1617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2005</v>
      </c>
      <c r="E21" s="218"/>
      <c r="F21" s="219"/>
      <c r="G21" s="219"/>
      <c r="H21" s="219"/>
      <c r="I21" s="219" t="s">
        <v>1745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1744</v>
      </c>
      <c r="E22" s="218"/>
      <c r="F22" s="219"/>
      <c r="G22" s="219"/>
      <c r="H22" s="219"/>
      <c r="I22" s="219" t="s">
        <v>1620</v>
      </c>
      <c r="J22" s="69"/>
      <c r="K22" s="69"/>
    </row>
    <row r="23" spans="1:12" x14ac:dyDescent="0.45">
      <c r="A23" s="218">
        <v>21</v>
      </c>
      <c r="B23" s="218" t="s">
        <v>2013</v>
      </c>
      <c r="C23" s="219" t="s">
        <v>1622</v>
      </c>
      <c r="D23" s="219"/>
      <c r="E23" s="218"/>
      <c r="F23" s="219"/>
      <c r="G23" s="219"/>
      <c r="H23" s="219"/>
      <c r="I23" s="219"/>
      <c r="J23" s="69"/>
      <c r="K23" s="69"/>
      <c r="L23" t="s">
        <v>1765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2011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1623</v>
      </c>
      <c r="D43" s="219" t="s">
        <v>1825</v>
      </c>
      <c r="E43" s="219">
        <v>24</v>
      </c>
      <c r="F43" s="219" t="s">
        <v>1624</v>
      </c>
      <c r="G43" s="219" t="s">
        <v>1826</v>
      </c>
      <c r="H43" s="219"/>
      <c r="I43" s="219" t="s">
        <v>1625</v>
      </c>
      <c r="J43" s="69" t="s">
        <v>1626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1623</v>
      </c>
      <c r="D44" s="219" t="s">
        <v>1627</v>
      </c>
      <c r="E44" s="218"/>
      <c r="F44" s="219"/>
      <c r="G44" s="69"/>
      <c r="H44" s="219"/>
      <c r="I44" s="219" t="s">
        <v>1628</v>
      </c>
      <c r="J44" s="69" t="s">
        <v>1930</v>
      </c>
      <c r="K44" s="69"/>
    </row>
    <row r="45" spans="1:12" x14ac:dyDescent="0.45">
      <c r="A45" s="218">
        <v>43</v>
      </c>
      <c r="B45" s="218" t="s">
        <v>2014</v>
      </c>
      <c r="C45" s="219" t="s">
        <v>1629</v>
      </c>
      <c r="D45" s="219"/>
      <c r="E45" s="219"/>
      <c r="F45" s="219"/>
      <c r="G45" s="219"/>
      <c r="H45" s="219"/>
      <c r="I45" s="219"/>
      <c r="J45" s="69"/>
      <c r="K45" s="69"/>
      <c r="L45" t="s">
        <v>1766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1887</v>
      </c>
      <c r="D57" s="219"/>
      <c r="E57" s="219"/>
      <c r="F57" s="219"/>
      <c r="G57" s="219"/>
      <c r="H57" s="219"/>
      <c r="I57" s="219"/>
      <c r="J57" s="69"/>
      <c r="K57" s="69">
        <v>195</v>
      </c>
      <c r="L57" t="s">
        <v>1888</v>
      </c>
    </row>
    <row r="58" spans="1:12" x14ac:dyDescent="0.45">
      <c r="A58" s="218"/>
      <c r="B58" s="218"/>
      <c r="C58" s="219" t="s">
        <v>1946</v>
      </c>
      <c r="D58" s="219"/>
      <c r="E58" s="219"/>
      <c r="F58" s="219"/>
      <c r="G58" s="219"/>
      <c r="H58" s="219"/>
      <c r="I58" s="219"/>
      <c r="J58" s="69"/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1630</v>
      </c>
      <c r="D59" s="219" t="s">
        <v>1587</v>
      </c>
      <c r="E59" s="219"/>
      <c r="F59" s="219"/>
      <c r="G59" s="219"/>
      <c r="H59" s="219"/>
      <c r="I59" s="219" t="s">
        <v>1588</v>
      </c>
      <c r="J59" s="219" t="s">
        <v>1927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1589</v>
      </c>
      <c r="E60" s="218">
        <v>22</v>
      </c>
      <c r="F60" s="219"/>
      <c r="G60" s="219" t="s">
        <v>2217</v>
      </c>
      <c r="H60" s="219" t="s">
        <v>1590</v>
      </c>
      <c r="I60" s="219" t="s">
        <v>1588</v>
      </c>
      <c r="J60" s="69"/>
      <c r="K60" s="69"/>
    </row>
    <row r="61" spans="1:12" x14ac:dyDescent="0.45">
      <c r="A61" s="218">
        <v>58</v>
      </c>
      <c r="B61" s="218"/>
      <c r="C61" s="219" t="s">
        <v>1631</v>
      </c>
      <c r="D61" s="219" t="s">
        <v>1632</v>
      </c>
      <c r="E61" s="219">
        <v>11</v>
      </c>
      <c r="F61" s="219" t="s">
        <v>1633</v>
      </c>
      <c r="G61" s="219" t="s">
        <v>1634</v>
      </c>
      <c r="H61" s="219"/>
      <c r="I61" s="219"/>
      <c r="J61" s="69" t="s">
        <v>1635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1636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1591</v>
      </c>
      <c r="D63" s="219" t="s">
        <v>1588</v>
      </c>
      <c r="E63" s="218">
        <v>24</v>
      </c>
      <c r="F63" s="219" t="s">
        <v>1592</v>
      </c>
      <c r="G63" s="219" t="s">
        <v>1593</v>
      </c>
      <c r="H63" s="219"/>
      <c r="I63" s="219" t="s">
        <v>1588</v>
      </c>
      <c r="J63" s="219" t="s">
        <v>1929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1637</v>
      </c>
      <c r="D64" s="219" t="s">
        <v>1638</v>
      </c>
      <c r="E64" s="218">
        <v>15</v>
      </c>
      <c r="F64" s="219" t="s">
        <v>1594</v>
      </c>
      <c r="G64" s="219" t="s">
        <v>1595</v>
      </c>
      <c r="H64" s="219"/>
      <c r="I64" s="219" t="s">
        <v>1588</v>
      </c>
      <c r="J64" s="219" t="s">
        <v>1921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1639</v>
      </c>
      <c r="E65" s="219"/>
      <c r="F65" s="219"/>
      <c r="G65" s="219"/>
      <c r="H65" s="219"/>
      <c r="I65" s="219" t="s">
        <v>1584</v>
      </c>
      <c r="J65" s="219" t="s">
        <v>1640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1641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1642</v>
      </c>
      <c r="E67" s="219"/>
      <c r="F67" s="219"/>
      <c r="G67" s="219"/>
      <c r="H67" s="219" t="s">
        <v>1596</v>
      </c>
      <c r="I67" s="219" t="s">
        <v>1586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1643</v>
      </c>
      <c r="D68" s="218" t="s">
        <v>1644</v>
      </c>
      <c r="E68" s="219"/>
      <c r="F68" s="219"/>
      <c r="G68" s="219"/>
      <c r="H68" s="219"/>
      <c r="I68" s="219"/>
      <c r="J68" s="220" t="s">
        <v>1926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1645</v>
      </c>
      <c r="E69" s="219"/>
      <c r="F69" s="219"/>
      <c r="G69" s="219"/>
      <c r="H69" s="219"/>
      <c r="I69" s="219"/>
      <c r="J69" s="220" t="s">
        <v>1646</v>
      </c>
      <c r="K69" s="69"/>
    </row>
    <row r="70" spans="1:12" x14ac:dyDescent="0.45">
      <c r="A70" s="218">
        <v>67</v>
      </c>
      <c r="B70" s="218"/>
      <c r="C70" s="219" t="s">
        <v>1647</v>
      </c>
      <c r="D70" s="218" t="s">
        <v>1648</v>
      </c>
      <c r="E70" s="219"/>
      <c r="F70" s="219"/>
      <c r="G70" s="219"/>
      <c r="H70" s="219"/>
      <c r="I70" s="219" t="s">
        <v>1628</v>
      </c>
      <c r="J70" s="69" t="s">
        <v>1925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1666</v>
      </c>
      <c r="D71" s="218" t="s">
        <v>1667</v>
      </c>
      <c r="E71" s="218"/>
      <c r="F71" s="219"/>
      <c r="G71" s="219"/>
      <c r="H71" s="219"/>
      <c r="I71" s="219"/>
      <c r="J71" s="69" t="s">
        <v>1923</v>
      </c>
      <c r="K71" s="69">
        <v>30</v>
      </c>
      <c r="L71" t="s">
        <v>1810</v>
      </c>
    </row>
    <row r="72" spans="1:12" x14ac:dyDescent="0.45">
      <c r="A72" s="218">
        <v>69</v>
      </c>
      <c r="B72" s="218"/>
      <c r="C72" s="69"/>
      <c r="D72" s="69" t="s">
        <v>1668</v>
      </c>
      <c r="E72" s="69">
        <v>18</v>
      </c>
      <c r="F72" s="69" t="s">
        <v>1693</v>
      </c>
      <c r="G72" s="69" t="s">
        <v>1694</v>
      </c>
      <c r="H72" s="69"/>
      <c r="I72" s="69"/>
      <c r="J72" s="69" t="s">
        <v>1924</v>
      </c>
      <c r="K72" s="69"/>
    </row>
    <row r="73" spans="1:12" x14ac:dyDescent="0.45">
      <c r="A73" s="218"/>
      <c r="B73" s="218"/>
      <c r="C73" s="69"/>
      <c r="D73" s="69" t="s">
        <v>1917</v>
      </c>
      <c r="E73" s="69">
        <v>23</v>
      </c>
      <c r="F73" s="69" t="s">
        <v>1918</v>
      </c>
      <c r="G73" s="69" t="s">
        <v>1919</v>
      </c>
      <c r="H73" s="69"/>
      <c r="I73" s="69"/>
      <c r="J73" s="69" t="s">
        <v>2181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2014</v>
      </c>
      <c r="C74" s="69" t="s">
        <v>1681</v>
      </c>
      <c r="D74" s="69" t="s">
        <v>1682</v>
      </c>
      <c r="E74" s="69" t="s">
        <v>1683</v>
      </c>
      <c r="F74" s="69" t="s">
        <v>1684</v>
      </c>
      <c r="G74" s="69" t="s">
        <v>1685</v>
      </c>
      <c r="H74" s="69"/>
      <c r="I74" s="69"/>
      <c r="J74" s="69" t="s">
        <v>1692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1686</v>
      </c>
      <c r="G75" s="69" t="s">
        <v>1687</v>
      </c>
      <c r="H75" s="69"/>
      <c r="I75" s="69"/>
      <c r="J75" s="69" t="s">
        <v>1688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1689</v>
      </c>
      <c r="E76" s="69"/>
      <c r="F76" s="69"/>
      <c r="G76" s="69"/>
      <c r="H76" s="69"/>
      <c r="I76" s="69"/>
      <c r="J76" s="69" t="s">
        <v>1922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1682</v>
      </c>
      <c r="E77" s="69">
        <v>15</v>
      </c>
      <c r="F77" s="69" t="s">
        <v>1690</v>
      </c>
      <c r="G77" s="69" t="s">
        <v>1691</v>
      </c>
      <c r="H77" s="69"/>
      <c r="I77" s="69"/>
      <c r="J77" s="69" t="s">
        <v>1695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1682</v>
      </c>
      <c r="E78" s="69">
        <v>21</v>
      </c>
      <c r="F78" s="69" t="s">
        <v>1697</v>
      </c>
      <c r="G78" s="69" t="s">
        <v>1698</v>
      </c>
      <c r="H78" s="69"/>
      <c r="I78" s="69"/>
      <c r="J78" s="69" t="s">
        <v>1688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1682</v>
      </c>
      <c r="E79" s="69">
        <v>21</v>
      </c>
      <c r="F79" s="69" t="s">
        <v>1699</v>
      </c>
      <c r="G79" s="69"/>
      <c r="H79" s="69"/>
      <c r="I79" s="69"/>
      <c r="J79" s="69" t="s">
        <v>1700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1701</v>
      </c>
      <c r="E80" s="69">
        <v>22</v>
      </c>
      <c r="F80" s="69" t="s">
        <v>1702</v>
      </c>
      <c r="G80" s="69"/>
      <c r="H80" s="69"/>
      <c r="I80" s="69"/>
      <c r="J80" s="69" t="s">
        <v>1703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1696</v>
      </c>
      <c r="E81" s="69"/>
      <c r="F81" s="69" t="s">
        <v>1705</v>
      </c>
      <c r="G81" s="69"/>
      <c r="H81" s="69"/>
      <c r="I81" s="69"/>
      <c r="J81" s="69" t="s">
        <v>1704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1696</v>
      </c>
      <c r="E82" s="69"/>
      <c r="F82" s="69" t="s">
        <v>1706</v>
      </c>
      <c r="G82" s="69"/>
      <c r="H82" s="69"/>
      <c r="I82" s="69"/>
      <c r="J82" s="69" t="s">
        <v>1707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1696</v>
      </c>
      <c r="E83" s="69"/>
      <c r="F83" s="69" t="s">
        <v>1708</v>
      </c>
      <c r="G83" s="69"/>
      <c r="H83" s="69"/>
      <c r="I83" s="69"/>
      <c r="J83" s="69" t="s">
        <v>1709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1696</v>
      </c>
      <c r="E84" s="69"/>
      <c r="F84" s="69" t="s">
        <v>1710</v>
      </c>
      <c r="G84" s="69"/>
      <c r="H84" s="69"/>
      <c r="I84" s="69"/>
      <c r="J84" s="69" t="s">
        <v>1711</v>
      </c>
      <c r="K84" s="69">
        <v>165</v>
      </c>
      <c r="L84" t="s">
        <v>1999</v>
      </c>
    </row>
    <row r="85" spans="1:13" x14ac:dyDescent="0.45">
      <c r="A85" s="218">
        <v>82</v>
      </c>
      <c r="B85" s="218" t="s">
        <v>2013</v>
      </c>
      <c r="C85" s="69" t="s">
        <v>1748</v>
      </c>
      <c r="D85" s="69" t="s">
        <v>1749</v>
      </c>
      <c r="E85" s="69">
        <v>17</v>
      </c>
      <c r="F85" s="69" t="s">
        <v>1757</v>
      </c>
      <c r="G85" s="69" t="s">
        <v>1763</v>
      </c>
      <c r="H85" s="69"/>
      <c r="I85" s="69"/>
      <c r="J85" s="69" t="s">
        <v>1756</v>
      </c>
      <c r="K85" s="69">
        <v>60</v>
      </c>
      <c r="L85" s="132">
        <v>43551</v>
      </c>
      <c r="M85" t="s">
        <v>1767</v>
      </c>
    </row>
    <row r="86" spans="1:13" x14ac:dyDescent="0.45">
      <c r="A86" s="218">
        <v>83</v>
      </c>
      <c r="B86" s="218"/>
      <c r="C86" s="69">
        <v>2</v>
      </c>
      <c r="D86" s="69" t="s">
        <v>1764</v>
      </c>
      <c r="E86" s="69">
        <v>18</v>
      </c>
      <c r="F86" s="69" t="s">
        <v>1760</v>
      </c>
      <c r="G86" s="69" t="s">
        <v>1762</v>
      </c>
      <c r="H86" s="69"/>
      <c r="I86" s="69"/>
      <c r="J86" s="69" t="s">
        <v>1761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1764</v>
      </c>
      <c r="E87" s="69">
        <v>19</v>
      </c>
      <c r="F87" s="69" t="s">
        <v>1759</v>
      </c>
      <c r="H87" s="69"/>
      <c r="I87" s="69"/>
      <c r="J87" s="69" t="s">
        <v>1761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1749</v>
      </c>
      <c r="E88" s="69">
        <v>20</v>
      </c>
      <c r="F88" s="235" t="s">
        <v>1758</v>
      </c>
      <c r="H88" s="69"/>
      <c r="I88" s="69"/>
      <c r="J88" s="69" t="s">
        <v>1761</v>
      </c>
      <c r="K88" s="69"/>
    </row>
    <row r="89" spans="1:13" x14ac:dyDescent="0.45">
      <c r="A89" s="218">
        <v>86</v>
      </c>
      <c r="B89" s="218"/>
      <c r="C89" s="69" t="s">
        <v>1800</v>
      </c>
      <c r="D89" s="69" t="s">
        <v>1796</v>
      </c>
      <c r="E89" s="69">
        <v>19</v>
      </c>
      <c r="F89" s="69" t="s">
        <v>1798</v>
      </c>
      <c r="G89" s="69" t="s">
        <v>1797</v>
      </c>
      <c r="H89" s="69"/>
      <c r="I89" s="69"/>
      <c r="J89" s="69" t="s">
        <v>1799</v>
      </c>
      <c r="K89" s="69">
        <v>15</v>
      </c>
      <c r="L89" t="s">
        <v>1809</v>
      </c>
    </row>
    <row r="90" spans="1:13" x14ac:dyDescent="0.45">
      <c r="A90" s="218">
        <v>87</v>
      </c>
      <c r="B90" s="218"/>
      <c r="C90" s="69" t="s">
        <v>1818</v>
      </c>
      <c r="D90" s="69" t="s">
        <v>1805</v>
      </c>
      <c r="E90" s="69">
        <v>28</v>
      </c>
      <c r="F90" s="69" t="s">
        <v>1806</v>
      </c>
      <c r="G90" s="69" t="s">
        <v>1819</v>
      </c>
      <c r="H90" s="69"/>
      <c r="I90" s="69"/>
      <c r="J90" s="69" t="s">
        <v>1820</v>
      </c>
      <c r="K90" s="69">
        <v>15</v>
      </c>
      <c r="L90" t="s">
        <v>1807</v>
      </c>
    </row>
    <row r="91" spans="1:13" x14ac:dyDescent="0.45">
      <c r="A91" s="218">
        <v>88</v>
      </c>
      <c r="B91" s="218"/>
      <c r="C91" s="69" t="s">
        <v>1827</v>
      </c>
      <c r="D91" s="69"/>
      <c r="E91" s="69">
        <v>16</v>
      </c>
      <c r="F91" s="69" t="s">
        <v>1828</v>
      </c>
      <c r="G91" s="69" t="s">
        <v>1832</v>
      </c>
      <c r="H91" s="69"/>
      <c r="I91" s="69"/>
      <c r="J91" s="69" t="s">
        <v>1928</v>
      </c>
      <c r="K91" s="69">
        <v>30</v>
      </c>
      <c r="L91" t="s">
        <v>1886</v>
      </c>
    </row>
    <row r="92" spans="1:13" x14ac:dyDescent="0.45">
      <c r="A92" s="218">
        <v>89</v>
      </c>
      <c r="B92" s="218"/>
      <c r="C92" s="69"/>
      <c r="D92" s="69" t="s">
        <v>1829</v>
      </c>
      <c r="E92" s="69">
        <v>16</v>
      </c>
      <c r="F92" s="69" t="s">
        <v>1830</v>
      </c>
      <c r="G92" s="69" t="s">
        <v>1832</v>
      </c>
      <c r="H92" s="69"/>
      <c r="I92" s="69"/>
      <c r="J92" s="69" t="s">
        <v>1831</v>
      </c>
      <c r="K92" s="69"/>
    </row>
    <row r="93" spans="1:13" x14ac:dyDescent="0.45">
      <c r="A93" s="218">
        <v>90</v>
      </c>
      <c r="B93" s="218"/>
      <c r="C93" s="69" t="s">
        <v>1833</v>
      </c>
      <c r="D93" s="69" t="s">
        <v>1937</v>
      </c>
      <c r="E93" s="69">
        <v>13</v>
      </c>
      <c r="F93" s="69" t="s">
        <v>1938</v>
      </c>
      <c r="G93" s="69" t="s">
        <v>1939</v>
      </c>
      <c r="H93" s="69"/>
      <c r="I93" s="69"/>
      <c r="J93" s="69" t="s">
        <v>1947</v>
      </c>
      <c r="K93" s="69">
        <v>30</v>
      </c>
      <c r="L93" t="s">
        <v>2356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1940</v>
      </c>
      <c r="F94" s="69"/>
      <c r="G94" s="69" t="s">
        <v>1945</v>
      </c>
      <c r="H94" s="69"/>
      <c r="I94" s="69"/>
      <c r="J94" s="69" t="s">
        <v>1944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1941</v>
      </c>
      <c r="G95" s="69" t="s">
        <v>1942</v>
      </c>
      <c r="H95" s="69"/>
      <c r="I95" s="69"/>
      <c r="J95" s="69" t="s">
        <v>1957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1943</v>
      </c>
      <c r="F96" s="69"/>
      <c r="G96" s="69" t="s">
        <v>1945</v>
      </c>
      <c r="H96" s="69"/>
      <c r="I96" s="69"/>
      <c r="J96" s="69" t="s">
        <v>1944</v>
      </c>
      <c r="K96" s="69"/>
    </row>
    <row r="97" spans="1:12" x14ac:dyDescent="0.45">
      <c r="A97" s="218"/>
      <c r="B97" s="218"/>
      <c r="C97" s="69" t="s">
        <v>2192</v>
      </c>
      <c r="D97" s="69" t="s">
        <v>2031</v>
      </c>
      <c r="E97" s="69" t="s">
        <v>2032</v>
      </c>
      <c r="F97" s="69" t="s">
        <v>2193</v>
      </c>
      <c r="G97" s="69" t="s">
        <v>2190</v>
      </c>
      <c r="H97" s="69"/>
      <c r="I97" s="69"/>
      <c r="J97" s="69" t="s">
        <v>2034</v>
      </c>
      <c r="K97" s="69">
        <v>15</v>
      </c>
      <c r="L97" t="s">
        <v>2033</v>
      </c>
    </row>
    <row r="98" spans="1:12" x14ac:dyDescent="0.45">
      <c r="A98" s="218">
        <v>94</v>
      </c>
      <c r="B98" s="218"/>
      <c r="C98" s="69" t="s">
        <v>2154</v>
      </c>
      <c r="D98" s="69" t="s">
        <v>2146</v>
      </c>
      <c r="E98" s="69">
        <v>24</v>
      </c>
      <c r="F98" s="69" t="s">
        <v>2147</v>
      </c>
      <c r="G98" s="69" t="s">
        <v>2148</v>
      </c>
      <c r="H98" s="69"/>
      <c r="I98" s="69"/>
      <c r="J98" s="69" t="s">
        <v>2260</v>
      </c>
      <c r="K98" s="69">
        <v>15</v>
      </c>
      <c r="L98" t="s">
        <v>2149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2179</v>
      </c>
      <c r="G99" s="69" t="s">
        <v>2180</v>
      </c>
      <c r="H99" s="69"/>
      <c r="I99" s="69"/>
      <c r="J99" s="69" t="s">
        <v>2259</v>
      </c>
      <c r="K99" s="69">
        <v>10</v>
      </c>
      <c r="L99" t="s">
        <v>2258</v>
      </c>
    </row>
    <row r="100" spans="1:12" x14ac:dyDescent="0.45">
      <c r="A100" s="218"/>
      <c r="B100" s="218"/>
      <c r="C100" s="69" t="s">
        <v>2191</v>
      </c>
      <c r="D100" s="69"/>
      <c r="E100" s="69">
        <v>18</v>
      </c>
      <c r="F100" s="69" t="s">
        <v>2182</v>
      </c>
      <c r="G100" s="69" t="s">
        <v>2184</v>
      </c>
      <c r="H100" s="69"/>
      <c r="I100" s="69"/>
      <c r="J100" s="69" t="s">
        <v>2188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2183</v>
      </c>
      <c r="G101" s="69" t="s">
        <v>2185</v>
      </c>
      <c r="H101" s="69"/>
      <c r="I101" s="69"/>
      <c r="J101" s="69" t="s">
        <v>2189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2186</v>
      </c>
      <c r="G102" s="69" t="s">
        <v>2187</v>
      </c>
      <c r="H102" s="69"/>
      <c r="I102" s="69"/>
      <c r="J102" s="69" t="s">
        <v>2189</v>
      </c>
      <c r="K102" s="69">
        <v>45</v>
      </c>
      <c r="L102" t="s">
        <v>2239</v>
      </c>
    </row>
    <row r="103" spans="1:12" x14ac:dyDescent="0.45">
      <c r="A103" s="218"/>
      <c r="B103" s="218"/>
      <c r="C103" s="69" t="s">
        <v>2256</v>
      </c>
      <c r="D103" s="69"/>
      <c r="E103" s="69">
        <v>18</v>
      </c>
      <c r="F103" s="69" t="s">
        <v>2264</v>
      </c>
      <c r="G103" s="69"/>
      <c r="H103" s="69"/>
      <c r="I103" s="69"/>
      <c r="J103" s="69" t="s">
        <v>2238</v>
      </c>
      <c r="K103" s="69"/>
    </row>
    <row r="104" spans="1:12" x14ac:dyDescent="0.45">
      <c r="A104" s="218"/>
      <c r="B104" s="218"/>
      <c r="C104" s="69" t="s">
        <v>2257</v>
      </c>
      <c r="D104" s="69"/>
      <c r="E104" s="69">
        <v>19</v>
      </c>
      <c r="F104" s="69" t="s">
        <v>2237</v>
      </c>
      <c r="G104" s="69"/>
      <c r="H104" s="69"/>
      <c r="I104" s="69"/>
      <c r="J104" s="69" t="s">
        <v>2238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2240</v>
      </c>
      <c r="G105" s="69" t="s">
        <v>2241</v>
      </c>
      <c r="H105" s="69"/>
      <c r="I105" s="69"/>
      <c r="J105" s="69" t="s">
        <v>2242</v>
      </c>
      <c r="K105" s="69"/>
    </row>
    <row r="106" spans="1:12" x14ac:dyDescent="0.45">
      <c r="A106" s="218"/>
      <c r="B106" s="218"/>
      <c r="C106" s="69">
        <v>4</v>
      </c>
      <c r="D106" s="69" t="s">
        <v>2243</v>
      </c>
      <c r="E106" s="69"/>
      <c r="F106" s="69" t="s">
        <v>2244</v>
      </c>
      <c r="G106" s="69"/>
      <c r="H106" s="69"/>
      <c r="I106" s="69"/>
      <c r="J106" s="69" t="s">
        <v>2245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2246</v>
      </c>
      <c r="E107" s="69"/>
      <c r="F107" s="69" t="s">
        <v>2249</v>
      </c>
      <c r="G107" s="69" t="s">
        <v>2248</v>
      </c>
      <c r="H107" s="69"/>
      <c r="I107" s="69"/>
      <c r="J107" s="69" t="s">
        <v>2247</v>
      </c>
      <c r="K107" s="69">
        <v>50</v>
      </c>
      <c r="L107" t="s">
        <v>2369</v>
      </c>
    </row>
    <row r="108" spans="1:12" x14ac:dyDescent="0.45">
      <c r="A108" s="218"/>
      <c r="B108" s="218"/>
      <c r="C108" s="69" t="s">
        <v>2304</v>
      </c>
      <c r="D108" s="69" t="s">
        <v>2305</v>
      </c>
      <c r="E108" s="69">
        <v>16</v>
      </c>
      <c r="F108" s="69" t="s">
        <v>2312</v>
      </c>
      <c r="G108" s="69" t="s">
        <v>2322</v>
      </c>
      <c r="H108" s="69"/>
      <c r="I108" s="69"/>
      <c r="J108" s="69" t="s">
        <v>2341</v>
      </c>
      <c r="K108" s="69"/>
    </row>
    <row r="109" spans="1:12" x14ac:dyDescent="0.45">
      <c r="A109" s="218"/>
      <c r="B109" s="218"/>
      <c r="C109" s="69">
        <v>2</v>
      </c>
      <c r="D109" s="69" t="s">
        <v>2306</v>
      </c>
      <c r="E109" s="69"/>
      <c r="F109" s="69" t="s">
        <v>2310</v>
      </c>
      <c r="G109" s="69"/>
      <c r="H109" s="69"/>
      <c r="I109" s="69"/>
      <c r="J109" s="69" t="s">
        <v>2340</v>
      </c>
      <c r="K109" s="69"/>
    </row>
    <row r="110" spans="1:12" x14ac:dyDescent="0.45">
      <c r="A110" s="218"/>
      <c r="B110" s="218"/>
      <c r="C110" s="69">
        <v>3</v>
      </c>
      <c r="D110" s="69" t="s">
        <v>2307</v>
      </c>
      <c r="E110" s="69">
        <v>27</v>
      </c>
      <c r="F110" s="69" t="s">
        <v>2308</v>
      </c>
      <c r="G110" s="69" t="s">
        <v>2311</v>
      </c>
      <c r="H110" s="69"/>
      <c r="I110" s="69"/>
      <c r="J110" s="69" t="s">
        <v>2321</v>
      </c>
      <c r="K110" s="69">
        <v>45</v>
      </c>
      <c r="L110" t="s">
        <v>2309</v>
      </c>
    </row>
    <row r="111" spans="1:12" x14ac:dyDescent="0.45">
      <c r="A111" s="218"/>
      <c r="B111" s="218"/>
      <c r="C111" s="69" t="s">
        <v>2336</v>
      </c>
      <c r="D111" s="69" t="s">
        <v>2337</v>
      </c>
      <c r="E111" s="69"/>
      <c r="F111" s="69" t="s">
        <v>2338</v>
      </c>
      <c r="G111" s="69"/>
      <c r="H111" s="69"/>
      <c r="I111" s="69"/>
      <c r="J111" s="69" t="s">
        <v>2339</v>
      </c>
      <c r="K111" s="69">
        <v>10</v>
      </c>
      <c r="L111" t="s">
        <v>2366</v>
      </c>
    </row>
    <row r="112" spans="1:12" x14ac:dyDescent="0.45">
      <c r="A112" s="218"/>
      <c r="B112" s="218"/>
      <c r="C112" s="69" t="s">
        <v>2359</v>
      </c>
      <c r="D112" s="69"/>
      <c r="E112" s="69">
        <v>24</v>
      </c>
      <c r="F112" s="69" t="s">
        <v>2360</v>
      </c>
      <c r="G112" s="69"/>
      <c r="H112" s="69"/>
      <c r="I112" s="69"/>
      <c r="J112" s="69" t="s">
        <v>2363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2361</v>
      </c>
      <c r="G113" s="69"/>
      <c r="H113" s="69"/>
      <c r="I113" s="69"/>
      <c r="J113" s="69" t="s">
        <v>2364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2362</v>
      </c>
      <c r="G114" s="69"/>
      <c r="H114" s="69"/>
      <c r="I114" s="69"/>
      <c r="J114" s="69" t="s">
        <v>2364</v>
      </c>
      <c r="K114" s="69">
        <v>45</v>
      </c>
      <c r="L114" t="s">
        <v>2367</v>
      </c>
    </row>
    <row r="115" spans="1:12" x14ac:dyDescent="0.45">
      <c r="A115" s="218"/>
      <c r="B115" s="218"/>
      <c r="C115" s="69" t="s">
        <v>2365</v>
      </c>
      <c r="D115" s="69" t="s">
        <v>2380</v>
      </c>
      <c r="E115" s="69">
        <v>27</v>
      </c>
      <c r="F115" s="69" t="s">
        <v>2381</v>
      </c>
      <c r="G115" s="69" t="s">
        <v>2382</v>
      </c>
      <c r="H115" s="69"/>
      <c r="I115" s="69"/>
      <c r="J115" s="69" t="s">
        <v>2383</v>
      </c>
      <c r="K115" s="69">
        <v>15</v>
      </c>
    </row>
    <row r="116" spans="1:12" x14ac:dyDescent="0.45">
      <c r="A116" s="218"/>
      <c r="B116" s="218"/>
      <c r="C116" s="69"/>
      <c r="D116" s="69" t="s">
        <v>2396</v>
      </c>
      <c r="E116" s="69"/>
      <c r="F116" s="69"/>
      <c r="G116" s="69"/>
      <c r="H116" s="69"/>
      <c r="I116" s="69"/>
      <c r="J116" s="69" t="s">
        <v>2384</v>
      </c>
      <c r="K116" s="69">
        <v>15</v>
      </c>
    </row>
    <row r="117" spans="1:12" x14ac:dyDescent="0.45">
      <c r="A117" s="218">
        <v>96</v>
      </c>
      <c r="B117" s="218"/>
      <c r="C117" s="69" t="s">
        <v>2385</v>
      </c>
      <c r="D117" s="69" t="s">
        <v>2386</v>
      </c>
      <c r="E117" s="69">
        <v>23</v>
      </c>
      <c r="F117" s="69" t="s">
        <v>2387</v>
      </c>
      <c r="G117" s="69" t="s">
        <v>2389</v>
      </c>
      <c r="H117" s="69"/>
      <c r="I117" s="69"/>
      <c r="J117" s="69" t="s">
        <v>2390</v>
      </c>
      <c r="K117" s="69">
        <v>15</v>
      </c>
      <c r="L117" t="s">
        <v>2392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1743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9" zoomScale="80" zoomScaleNormal="80" workbookViewId="0">
      <selection activeCell="D30" sqref="D30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1712</v>
      </c>
      <c r="D1" t="s">
        <v>1713</v>
      </c>
    </row>
    <row r="2" spans="1:4" ht="25.5" x14ac:dyDescent="0.45">
      <c r="A2" s="222" t="s">
        <v>1714</v>
      </c>
      <c r="B2" s="223" t="s">
        <v>1715</v>
      </c>
      <c r="C2" s="224" t="s">
        <v>1716</v>
      </c>
      <c r="D2" s="225" t="s">
        <v>1717</v>
      </c>
    </row>
    <row r="3" spans="1:4" x14ac:dyDescent="0.45">
      <c r="A3" s="226" t="s">
        <v>1718</v>
      </c>
      <c r="B3" s="227" t="s">
        <v>1719</v>
      </c>
      <c r="C3" s="113">
        <v>3000000</v>
      </c>
      <c r="D3" s="112" t="s">
        <v>1857</v>
      </c>
    </row>
    <row r="4" spans="1:4" x14ac:dyDescent="0.45">
      <c r="A4" s="96" t="s">
        <v>1720</v>
      </c>
      <c r="B4" s="57" t="s">
        <v>1721</v>
      </c>
      <c r="C4" s="135">
        <v>2500000</v>
      </c>
      <c r="D4" s="55" t="s">
        <v>1851</v>
      </c>
    </row>
    <row r="5" spans="1:4" x14ac:dyDescent="0.45">
      <c r="A5" s="96" t="s">
        <v>1722</v>
      </c>
      <c r="B5" s="57" t="s">
        <v>1719</v>
      </c>
      <c r="C5" s="135">
        <v>10000000</v>
      </c>
      <c r="D5" s="55" t="s">
        <v>1857</v>
      </c>
    </row>
    <row r="6" spans="1:4" x14ac:dyDescent="0.45">
      <c r="A6" s="96">
        <v>13</v>
      </c>
      <c r="B6" s="228" t="s">
        <v>1723</v>
      </c>
      <c r="C6" s="135">
        <v>1000000</v>
      </c>
      <c r="D6" s="55" t="s">
        <v>1858</v>
      </c>
    </row>
    <row r="7" spans="1:4" x14ac:dyDescent="0.45">
      <c r="A7" s="96">
        <v>16</v>
      </c>
      <c r="B7" s="228" t="s">
        <v>1724</v>
      </c>
      <c r="C7" s="135">
        <v>100000</v>
      </c>
      <c r="D7" s="55" t="s">
        <v>1853</v>
      </c>
    </row>
    <row r="8" spans="1:4" x14ac:dyDescent="0.45">
      <c r="A8" s="96">
        <v>19</v>
      </c>
      <c r="B8" s="228" t="s">
        <v>1725</v>
      </c>
      <c r="C8" s="135">
        <v>100000</v>
      </c>
      <c r="D8" s="55" t="s">
        <v>1854</v>
      </c>
    </row>
    <row r="9" spans="1:4" x14ac:dyDescent="0.45">
      <c r="A9" s="96">
        <v>24</v>
      </c>
      <c r="B9" s="228" t="s">
        <v>1726</v>
      </c>
      <c r="C9" s="135">
        <v>500000</v>
      </c>
      <c r="D9" s="55" t="s">
        <v>1853</v>
      </c>
    </row>
    <row r="10" spans="1:4" x14ac:dyDescent="0.45">
      <c r="A10" s="229">
        <v>2.06</v>
      </c>
      <c r="B10" s="228" t="s">
        <v>1727</v>
      </c>
      <c r="C10" s="135">
        <v>1000000</v>
      </c>
      <c r="D10" s="55" t="s">
        <v>1854</v>
      </c>
    </row>
    <row r="11" spans="1:4" x14ac:dyDescent="0.45">
      <c r="A11" s="229">
        <v>15</v>
      </c>
      <c r="B11" s="228" t="s">
        <v>1728</v>
      </c>
      <c r="C11" s="209">
        <v>200000</v>
      </c>
      <c r="D11" s="55" t="s">
        <v>1853</v>
      </c>
    </row>
    <row r="12" spans="1:4" x14ac:dyDescent="0.45">
      <c r="A12" s="96">
        <v>17</v>
      </c>
      <c r="B12" s="228" t="s">
        <v>1729</v>
      </c>
      <c r="C12" s="135">
        <v>200000</v>
      </c>
      <c r="D12" s="55" t="s">
        <v>1854</v>
      </c>
    </row>
    <row r="13" spans="1:4" x14ac:dyDescent="0.45">
      <c r="A13" s="96">
        <v>3.2</v>
      </c>
      <c r="B13" s="228" t="s">
        <v>1730</v>
      </c>
      <c r="C13" s="135">
        <v>500000</v>
      </c>
      <c r="D13" s="55" t="s">
        <v>1852</v>
      </c>
    </row>
    <row r="14" spans="1:4" x14ac:dyDescent="0.45">
      <c r="A14" s="96">
        <v>23</v>
      </c>
      <c r="B14" s="228" t="s">
        <v>1731</v>
      </c>
      <c r="C14" s="135">
        <v>1000000</v>
      </c>
      <c r="D14" s="55" t="s">
        <v>1853</v>
      </c>
    </row>
    <row r="15" spans="1:4" x14ac:dyDescent="0.45">
      <c r="A15" s="96">
        <v>23</v>
      </c>
      <c r="B15" s="228" t="s">
        <v>1732</v>
      </c>
      <c r="C15" s="135">
        <v>50000</v>
      </c>
      <c r="D15" s="55" t="s">
        <v>1851</v>
      </c>
    </row>
    <row r="16" spans="1:4" x14ac:dyDescent="0.45">
      <c r="A16" s="96">
        <v>4.13</v>
      </c>
      <c r="B16" s="228" t="s">
        <v>1733</v>
      </c>
      <c r="C16" s="135">
        <v>100000</v>
      </c>
      <c r="D16" s="55" t="s">
        <v>1855</v>
      </c>
    </row>
    <row r="17" spans="1:4" x14ac:dyDescent="0.45">
      <c r="A17" s="96">
        <v>18</v>
      </c>
      <c r="B17" s="228" t="s">
        <v>1734</v>
      </c>
      <c r="C17" s="135">
        <v>50000</v>
      </c>
      <c r="D17" s="55" t="s">
        <v>1852</v>
      </c>
    </row>
    <row r="18" spans="1:4" x14ac:dyDescent="0.45">
      <c r="A18" s="96" t="s">
        <v>1735</v>
      </c>
      <c r="B18" s="228" t="s">
        <v>1736</v>
      </c>
      <c r="C18" s="209">
        <v>200000</v>
      </c>
      <c r="D18" s="55" t="s">
        <v>1854</v>
      </c>
    </row>
    <row r="19" spans="1:4" x14ac:dyDescent="0.45">
      <c r="A19" s="96">
        <v>3.22</v>
      </c>
      <c r="B19" s="228" t="s">
        <v>1737</v>
      </c>
      <c r="C19" s="209">
        <v>3000000</v>
      </c>
      <c r="D19" s="55" t="s">
        <v>1852</v>
      </c>
    </row>
    <row r="20" spans="1:4" x14ac:dyDescent="0.45">
      <c r="A20" s="96">
        <v>9.1199999999999992</v>
      </c>
      <c r="B20" s="57" t="s">
        <v>1738</v>
      </c>
      <c r="C20" s="209">
        <v>100000</v>
      </c>
      <c r="D20" s="55" t="s">
        <v>1851</v>
      </c>
    </row>
    <row r="21" spans="1:4" x14ac:dyDescent="0.45">
      <c r="A21" s="96">
        <v>10.23</v>
      </c>
      <c r="B21" s="57" t="s">
        <v>1739</v>
      </c>
      <c r="C21" s="230">
        <v>500000</v>
      </c>
      <c r="D21" s="55" t="s">
        <v>1854</v>
      </c>
    </row>
    <row r="22" spans="1:4" x14ac:dyDescent="0.45">
      <c r="A22" s="96">
        <v>12.18</v>
      </c>
      <c r="B22" s="57" t="s">
        <v>1740</v>
      </c>
      <c r="C22" s="209">
        <v>300000</v>
      </c>
      <c r="D22" s="55" t="s">
        <v>1852</v>
      </c>
    </row>
    <row r="23" spans="1:4" x14ac:dyDescent="0.45">
      <c r="A23" s="96" t="s">
        <v>1821</v>
      </c>
      <c r="B23" s="57" t="s">
        <v>1822</v>
      </c>
      <c r="C23" s="209">
        <v>300000</v>
      </c>
      <c r="D23" s="55" t="s">
        <v>1856</v>
      </c>
    </row>
    <row r="24" spans="1:4" x14ac:dyDescent="0.45">
      <c r="A24" s="96">
        <v>3.5</v>
      </c>
      <c r="B24" s="57" t="s">
        <v>1864</v>
      </c>
      <c r="C24" s="209">
        <v>200000</v>
      </c>
      <c r="D24" s="55" t="s">
        <v>1865</v>
      </c>
    </row>
    <row r="25" spans="1:4" x14ac:dyDescent="0.45">
      <c r="A25" s="96">
        <v>3.5</v>
      </c>
      <c r="B25" s="57" t="s">
        <v>1869</v>
      </c>
      <c r="C25" s="230">
        <v>300000</v>
      </c>
      <c r="D25" s="55" t="s">
        <v>1870</v>
      </c>
    </row>
    <row r="26" spans="1:4" x14ac:dyDescent="0.45">
      <c r="A26" s="96">
        <v>3.9</v>
      </c>
      <c r="B26" s="57" t="s">
        <v>1874</v>
      </c>
      <c r="C26" s="230">
        <v>100000</v>
      </c>
      <c r="D26" s="55" t="s">
        <v>1875</v>
      </c>
    </row>
    <row r="27" spans="1:4" x14ac:dyDescent="0.45">
      <c r="A27" s="250">
        <v>43585</v>
      </c>
      <c r="B27" s="57" t="s">
        <v>2103</v>
      </c>
      <c r="C27" s="230">
        <v>1000000</v>
      </c>
      <c r="D27" s="55" t="s">
        <v>2104</v>
      </c>
    </row>
    <row r="28" spans="1:4" x14ac:dyDescent="0.45">
      <c r="A28" s="96">
        <v>5.7</v>
      </c>
      <c r="B28" s="57" t="s">
        <v>2130</v>
      </c>
      <c r="C28" s="230">
        <v>150000</v>
      </c>
      <c r="D28" s="55" t="s">
        <v>2131</v>
      </c>
    </row>
    <row r="29" spans="1:4" x14ac:dyDescent="0.45">
      <c r="A29" s="96">
        <v>5.16</v>
      </c>
      <c r="B29" s="57" t="s">
        <v>2194</v>
      </c>
      <c r="C29" s="230">
        <v>200000</v>
      </c>
      <c r="D29" s="55" t="s">
        <v>2195</v>
      </c>
    </row>
    <row r="30" spans="1:4" x14ac:dyDescent="0.45">
      <c r="A30" s="96" t="s">
        <v>2397</v>
      </c>
      <c r="B30" s="57" t="s">
        <v>2398</v>
      </c>
      <c r="C30" s="230">
        <v>300000</v>
      </c>
      <c r="D30" s="55" t="s">
        <v>2399</v>
      </c>
    </row>
    <row r="31" spans="1:4" x14ac:dyDescent="0.45">
      <c r="A31" s="96"/>
      <c r="B31" s="82"/>
      <c r="D31" s="109"/>
    </row>
    <row r="32" spans="1:4" ht="25.5" x14ac:dyDescent="0.45">
      <c r="A32" s="231" t="s">
        <v>1741</v>
      </c>
      <c r="B32" s="232"/>
      <c r="C32" s="233">
        <f>SUM(C3:C31)</f>
        <v>26950000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workbookViewId="0">
      <pane xSplit="18" ySplit="3" topLeftCell="S93" activePane="bottomRight" state="frozen"/>
      <selection pane="topRight" activeCell="R1" sqref="R1"/>
      <selection pane="bottomLeft" activeCell="A4" sqref="A4"/>
      <selection pane="bottomRight" activeCell="S96" sqref="S9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1950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2353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1916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2335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1539</v>
      </c>
      <c r="D69" s="55" t="s">
        <v>1540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1658</v>
      </c>
    </row>
    <row r="70" spans="1:19" x14ac:dyDescent="0.45">
      <c r="A70">
        <v>190122</v>
      </c>
      <c r="B70" s="41" t="s">
        <v>1654</v>
      </c>
      <c r="C70" s="55" t="s">
        <v>1655</v>
      </c>
      <c r="D70" s="55" t="s">
        <v>1656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1780</v>
      </c>
    </row>
    <row r="71" spans="1:19" x14ac:dyDescent="0.45">
      <c r="B71" s="41">
        <v>641</v>
      </c>
      <c r="D71" s="55" t="s">
        <v>1657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1781</v>
      </c>
    </row>
    <row r="72" spans="1:19" x14ac:dyDescent="0.45">
      <c r="A72">
        <v>190124</v>
      </c>
      <c r="B72" s="41" t="s">
        <v>1659</v>
      </c>
      <c r="C72" s="55" t="s">
        <v>1660</v>
      </c>
      <c r="D72" s="55" t="s">
        <v>1661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1662</v>
      </c>
    </row>
    <row r="73" spans="1:19" x14ac:dyDescent="0.45">
      <c r="A73">
        <v>190214</v>
      </c>
      <c r="B73" s="41">
        <v>658</v>
      </c>
      <c r="C73" s="55" t="s">
        <v>1778</v>
      </c>
      <c r="D73" s="55" t="s">
        <v>1779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1792</v>
      </c>
    </row>
    <row r="74" spans="1:19" x14ac:dyDescent="0.45">
      <c r="A74">
        <v>190228</v>
      </c>
      <c r="B74" s="41">
        <v>659</v>
      </c>
      <c r="C74" s="55" t="s">
        <v>1984</v>
      </c>
      <c r="D74" s="55" t="s">
        <v>1849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2334</v>
      </c>
    </row>
    <row r="75" spans="1:19" x14ac:dyDescent="0.45">
      <c r="A75">
        <v>190312</v>
      </c>
      <c r="B75" s="41" t="s">
        <v>1882</v>
      </c>
      <c r="C75" s="55" t="s">
        <v>1878</v>
      </c>
      <c r="D75" s="55" t="s">
        <v>1884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1880</v>
      </c>
    </row>
    <row r="76" spans="1:19" x14ac:dyDescent="0.45">
      <c r="B76" s="41">
        <v>663</v>
      </c>
      <c r="C76" s="55" t="s">
        <v>1883</v>
      </c>
      <c r="D76" s="55" t="s">
        <v>1879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1911</v>
      </c>
    </row>
    <row r="77" spans="1:19" x14ac:dyDescent="0.45">
      <c r="A77">
        <v>190316</v>
      </c>
      <c r="B77" s="41">
        <v>664</v>
      </c>
      <c r="C77" s="55" t="s">
        <v>1898</v>
      </c>
      <c r="D77" s="55" t="s">
        <v>1897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1910</v>
      </c>
    </row>
    <row r="78" spans="1:19" x14ac:dyDescent="0.45">
      <c r="A78">
        <v>190319</v>
      </c>
      <c r="B78" s="41">
        <v>665</v>
      </c>
      <c r="C78" s="55" t="s">
        <v>1903</v>
      </c>
      <c r="D78" s="55" t="s">
        <v>1904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1912</v>
      </c>
      <c r="S78" s="41" t="s">
        <v>1985</v>
      </c>
    </row>
    <row r="79" spans="1:19" x14ac:dyDescent="0.45">
      <c r="A79">
        <v>190326</v>
      </c>
      <c r="B79" s="41" t="s">
        <v>2129</v>
      </c>
      <c r="D79" s="55" t="s">
        <v>2123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2124</v>
      </c>
    </row>
    <row r="80" spans="1:19" x14ac:dyDescent="0.45">
      <c r="A80">
        <v>190326</v>
      </c>
      <c r="B80" s="41">
        <v>671</v>
      </c>
      <c r="C80" s="55" t="s">
        <v>1935</v>
      </c>
      <c r="D80" s="55" t="s">
        <v>1936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2046</v>
      </c>
    </row>
    <row r="81" spans="1:21" x14ac:dyDescent="0.45">
      <c r="A81">
        <v>190331</v>
      </c>
      <c r="B81" s="41">
        <v>672</v>
      </c>
      <c r="C81" s="55" t="s">
        <v>1973</v>
      </c>
      <c r="D81" s="55" t="s">
        <v>1974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1975</v>
      </c>
    </row>
    <row r="82" spans="1:21" x14ac:dyDescent="0.45">
      <c r="A82">
        <v>190402</v>
      </c>
      <c r="B82" s="41">
        <v>673</v>
      </c>
      <c r="C82" s="55" t="s">
        <v>1980</v>
      </c>
      <c r="D82" s="55" t="s">
        <v>1981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1987</v>
      </c>
    </row>
    <row r="83" spans="1:21" x14ac:dyDescent="0.45">
      <c r="A83">
        <v>190403</v>
      </c>
      <c r="B83" s="41" t="s">
        <v>1991</v>
      </c>
      <c r="D83" s="55" t="s">
        <v>1994</v>
      </c>
      <c r="H83" s="72"/>
      <c r="L83" s="41">
        <v>1</v>
      </c>
      <c r="O83" s="72">
        <v>15</v>
      </c>
      <c r="S83" s="41" t="s">
        <v>1992</v>
      </c>
    </row>
    <row r="84" spans="1:21" x14ac:dyDescent="0.45">
      <c r="A84">
        <v>190410</v>
      </c>
      <c r="B84" s="41">
        <v>674</v>
      </c>
      <c r="C84" s="55" t="s">
        <v>2006</v>
      </c>
      <c r="D84" s="55" t="s">
        <v>2007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2047</v>
      </c>
    </row>
    <row r="85" spans="1:21" x14ac:dyDescent="0.45">
      <c r="A85">
        <v>190423</v>
      </c>
      <c r="B85" s="41">
        <v>675</v>
      </c>
      <c r="C85" s="55" t="s">
        <v>2050</v>
      </c>
      <c r="D85" s="55" t="s">
        <v>2051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2052</v>
      </c>
    </row>
    <row r="86" spans="1:21" x14ac:dyDescent="0.45">
      <c r="A86">
        <v>190502</v>
      </c>
      <c r="B86" s="41" t="s">
        <v>2110</v>
      </c>
      <c r="C86" s="55" t="s">
        <v>2111</v>
      </c>
      <c r="D86" s="55" t="s">
        <v>2112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2128</v>
      </c>
    </row>
    <row r="87" spans="1:21" x14ac:dyDescent="0.45">
      <c r="A87">
        <v>190508</v>
      </c>
      <c r="B87" s="41" t="s">
        <v>2132</v>
      </c>
      <c r="C87" s="55" t="s">
        <v>2133</v>
      </c>
      <c r="D87" s="55" t="s">
        <v>2134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2139</v>
      </c>
    </row>
    <row r="88" spans="1:21" x14ac:dyDescent="0.45">
      <c r="A88">
        <v>190429</v>
      </c>
      <c r="C88" s="55" t="s">
        <v>2135</v>
      </c>
      <c r="D88" s="55" t="s">
        <v>2136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2137</v>
      </c>
    </row>
    <row r="89" spans="1:21" x14ac:dyDescent="0.45">
      <c r="A89">
        <v>190509</v>
      </c>
      <c r="B89" s="41">
        <v>682</v>
      </c>
      <c r="C89" s="55" t="s">
        <v>2152</v>
      </c>
      <c r="D89" s="55" t="s">
        <v>2153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2178</v>
      </c>
    </row>
    <row r="90" spans="1:21" x14ac:dyDescent="0.45">
      <c r="B90" s="41">
        <v>683</v>
      </c>
      <c r="D90" s="55" t="s">
        <v>2157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2177</v>
      </c>
    </row>
    <row r="91" spans="1:21" x14ac:dyDescent="0.45">
      <c r="A91">
        <v>190514</v>
      </c>
      <c r="B91" s="41">
        <v>684</v>
      </c>
      <c r="C91" s="55" t="s">
        <v>2162</v>
      </c>
      <c r="D91" s="55" t="s">
        <v>2163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2196</v>
      </c>
    </row>
    <row r="92" spans="1:21" x14ac:dyDescent="0.45">
      <c r="A92">
        <v>190509</v>
      </c>
      <c r="B92" s="41">
        <v>685</v>
      </c>
      <c r="D92" s="55" t="s">
        <v>2164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2176</v>
      </c>
    </row>
    <row r="93" spans="1:21" x14ac:dyDescent="0.45">
      <c r="A93">
        <v>190520</v>
      </c>
      <c r="B93" s="41">
        <v>686</v>
      </c>
      <c r="C93" s="55" t="s">
        <v>2253</v>
      </c>
      <c r="D93" s="55" t="s">
        <v>2252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2315</v>
      </c>
    </row>
    <row r="94" spans="1:21" x14ac:dyDescent="0.45">
      <c r="A94">
        <v>190521</v>
      </c>
      <c r="B94" s="41">
        <v>687</v>
      </c>
      <c r="C94" s="55" t="s">
        <v>2279</v>
      </c>
      <c r="D94" s="55" t="s">
        <v>2280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2284</v>
      </c>
      <c r="S94" s="41" t="s">
        <v>2371</v>
      </c>
      <c r="U94" t="s">
        <v>2285</v>
      </c>
    </row>
    <row r="95" spans="1:21" x14ac:dyDescent="0.45">
      <c r="B95" s="41">
        <v>688</v>
      </c>
      <c r="C95" s="55" t="s">
        <v>2279</v>
      </c>
      <c r="D95" s="55" t="s">
        <v>2281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2375</v>
      </c>
    </row>
    <row r="96" spans="1:21" x14ac:dyDescent="0.45">
      <c r="B96" s="41" t="s">
        <v>2282</v>
      </c>
      <c r="C96" s="55" t="s">
        <v>2372</v>
      </c>
      <c r="D96" s="55" t="s">
        <v>2283</v>
      </c>
      <c r="H96" s="72"/>
      <c r="L96" s="41">
        <v>1</v>
      </c>
      <c r="O96" s="72">
        <v>15</v>
      </c>
      <c r="S96" s="41" t="s">
        <v>2376</v>
      </c>
    </row>
    <row r="97" spans="1:19" x14ac:dyDescent="0.45">
      <c r="C97" s="55" t="s">
        <v>2372</v>
      </c>
      <c r="D97" s="55" t="s">
        <v>2316</v>
      </c>
      <c r="H97" s="72"/>
      <c r="M97">
        <v>1</v>
      </c>
      <c r="O97" s="72">
        <v>8</v>
      </c>
      <c r="S97" s="41" t="s">
        <v>2317</v>
      </c>
    </row>
    <row r="98" spans="1:19" x14ac:dyDescent="0.45">
      <c r="A98">
        <v>190524</v>
      </c>
      <c r="B98" s="41" t="s">
        <v>2350</v>
      </c>
      <c r="C98" s="55" t="s">
        <v>2351</v>
      </c>
      <c r="D98" s="55" t="s">
        <v>2352</v>
      </c>
      <c r="H98" s="72"/>
      <c r="L98" s="41">
        <v>1</v>
      </c>
      <c r="O98" s="72">
        <v>15</v>
      </c>
      <c r="S98" s="41" t="s">
        <v>2354</v>
      </c>
    </row>
    <row r="99" spans="1:19" x14ac:dyDescent="0.45">
      <c r="A99">
        <v>190527</v>
      </c>
      <c r="B99" s="41">
        <v>689</v>
      </c>
      <c r="C99" s="55" t="s">
        <v>2373</v>
      </c>
      <c r="D99" s="55" t="s">
        <v>2374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</row>
    <row r="100" spans="1:19" x14ac:dyDescent="0.45">
      <c r="H100" s="72"/>
      <c r="O100" s="72"/>
    </row>
    <row r="101" spans="1:19" x14ac:dyDescent="0.45">
      <c r="H101" s="72"/>
      <c r="O101" s="72"/>
    </row>
    <row r="102" spans="1:19" ht="17.5" thickBot="1" x14ac:dyDescent="0.5"/>
    <row r="103" spans="1:19" ht="21.5" thickBot="1" x14ac:dyDescent="0.5">
      <c r="A103" s="108" t="s">
        <v>408</v>
      </c>
      <c r="B103" s="189"/>
      <c r="C103" s="190"/>
      <c r="D103" s="190"/>
      <c r="E103" s="189">
        <f t="shared" ref="E103:L103" si="0">SUM(E4:E102)</f>
        <v>989</v>
      </c>
      <c r="F103" s="191">
        <f t="shared" si="0"/>
        <v>255</v>
      </c>
      <c r="G103" s="191">
        <f t="shared" si="0"/>
        <v>87</v>
      </c>
      <c r="H103" s="191">
        <f t="shared" si="0"/>
        <v>1331</v>
      </c>
      <c r="I103" s="189">
        <f t="shared" si="0"/>
        <v>1244</v>
      </c>
      <c r="J103" s="192">
        <f t="shared" si="0"/>
        <v>2</v>
      </c>
      <c r="K103" s="191">
        <f t="shared" si="0"/>
        <v>2491</v>
      </c>
      <c r="L103" s="189">
        <f t="shared" si="0"/>
        <v>42</v>
      </c>
      <c r="M103" s="246">
        <f>SUM((M3:M102))</f>
        <v>76</v>
      </c>
      <c r="N103" s="246">
        <v>1</v>
      </c>
      <c r="O103" s="191">
        <f>SUM(O5:O102)</f>
        <v>764</v>
      </c>
      <c r="P103" s="189">
        <f>K103+O103</f>
        <v>3255</v>
      </c>
      <c r="Q103" s="189"/>
      <c r="R103" s="193"/>
    </row>
    <row r="104" spans="1:19" x14ac:dyDescent="0.45">
      <c r="B104" s="41">
        <v>9</v>
      </c>
      <c r="D104" s="55" t="s">
        <v>415</v>
      </c>
      <c r="F104">
        <v>1</v>
      </c>
      <c r="H104">
        <v>1</v>
      </c>
      <c r="I104" s="41">
        <v>1</v>
      </c>
      <c r="K104">
        <v>2</v>
      </c>
    </row>
    <row r="105" spans="1:19" x14ac:dyDescent="0.45">
      <c r="B105" s="41">
        <v>10</v>
      </c>
      <c r="D105" s="55" t="s">
        <v>416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9" x14ac:dyDescent="0.45">
      <c r="B106" s="105" t="s">
        <v>417</v>
      </c>
      <c r="D106" s="55" t="s">
        <v>418</v>
      </c>
      <c r="F106">
        <v>1</v>
      </c>
      <c r="H106">
        <v>1</v>
      </c>
      <c r="I106" s="41">
        <v>1</v>
      </c>
      <c r="K106">
        <v>2</v>
      </c>
      <c r="R106" s="247"/>
    </row>
    <row r="107" spans="1:19" x14ac:dyDescent="0.45">
      <c r="B107" s="41">
        <v>11</v>
      </c>
      <c r="D107" s="55" t="s">
        <v>419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41">
        <v>12</v>
      </c>
      <c r="D108" s="55" t="s">
        <v>420</v>
      </c>
      <c r="F108">
        <v>1</v>
      </c>
      <c r="H108">
        <v>1</v>
      </c>
      <c r="I108" s="41">
        <v>1</v>
      </c>
      <c r="K108">
        <v>2</v>
      </c>
    </row>
    <row r="109" spans="1:19" x14ac:dyDescent="0.45">
      <c r="B109" s="41">
        <v>13</v>
      </c>
      <c r="D109" s="55" t="s">
        <v>421</v>
      </c>
      <c r="E109" s="41">
        <v>2</v>
      </c>
      <c r="F109">
        <v>1</v>
      </c>
      <c r="H109">
        <v>3</v>
      </c>
      <c r="I109" s="41">
        <v>3</v>
      </c>
      <c r="K109">
        <v>6</v>
      </c>
      <c r="M109" s="72">
        <v>1</v>
      </c>
      <c r="N109" s="72"/>
      <c r="O109" s="72">
        <v>4</v>
      </c>
    </row>
    <row r="110" spans="1:19" x14ac:dyDescent="0.45">
      <c r="B110" s="41">
        <v>14</v>
      </c>
      <c r="D110" s="55" t="s">
        <v>422</v>
      </c>
      <c r="E110" s="41">
        <v>1</v>
      </c>
      <c r="F110">
        <v>1</v>
      </c>
      <c r="H110">
        <v>2</v>
      </c>
      <c r="I110" s="41">
        <v>2</v>
      </c>
      <c r="K110">
        <v>4</v>
      </c>
    </row>
    <row r="111" spans="1:19" x14ac:dyDescent="0.45">
      <c r="B111" s="41">
        <v>15</v>
      </c>
      <c r="D111" s="55" t="s">
        <v>423</v>
      </c>
      <c r="E111" s="41">
        <v>3</v>
      </c>
      <c r="F111">
        <v>1</v>
      </c>
      <c r="H111">
        <v>3</v>
      </c>
      <c r="I111" s="41">
        <v>3</v>
      </c>
      <c r="K111">
        <v>6</v>
      </c>
    </row>
    <row r="112" spans="1:19" x14ac:dyDescent="0.45">
      <c r="B112" s="41">
        <v>16</v>
      </c>
      <c r="D112" s="55" t="s">
        <v>424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17</v>
      </c>
      <c r="D113" s="55" t="s">
        <v>425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18</v>
      </c>
      <c r="D114" s="55" t="s">
        <v>426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19</v>
      </c>
      <c r="D115" s="55" t="s">
        <v>427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20</v>
      </c>
      <c r="D116" s="55" t="s">
        <v>428</v>
      </c>
      <c r="F116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21</v>
      </c>
      <c r="D117" s="55" t="s">
        <v>429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22</v>
      </c>
      <c r="D118" s="55" t="s">
        <v>430</v>
      </c>
      <c r="G118">
        <v>1</v>
      </c>
      <c r="H118">
        <v>1</v>
      </c>
    </row>
    <row r="119" spans="2:15" x14ac:dyDescent="0.45">
      <c r="B119" s="41">
        <v>23</v>
      </c>
      <c r="D119" s="55" t="s">
        <v>431</v>
      </c>
      <c r="E119" s="41">
        <v>2</v>
      </c>
      <c r="F119">
        <v>1</v>
      </c>
      <c r="H119">
        <v>3</v>
      </c>
      <c r="I119" s="41">
        <v>3</v>
      </c>
      <c r="K119">
        <v>6</v>
      </c>
      <c r="L119" s="41">
        <v>1</v>
      </c>
      <c r="O119">
        <v>8</v>
      </c>
    </row>
    <row r="120" spans="2:15" x14ac:dyDescent="0.45">
      <c r="B120" s="41">
        <v>24</v>
      </c>
      <c r="D120" s="55" t="s">
        <v>432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25</v>
      </c>
      <c r="D121" s="55" t="s">
        <v>433</v>
      </c>
      <c r="E121" s="41">
        <v>2</v>
      </c>
      <c r="F121">
        <v>1</v>
      </c>
      <c r="H121">
        <v>3</v>
      </c>
      <c r="I121" s="41">
        <v>3</v>
      </c>
      <c r="K121">
        <v>6</v>
      </c>
      <c r="M121" s="72">
        <v>1</v>
      </c>
      <c r="N121" s="72"/>
      <c r="O121" s="72">
        <v>4</v>
      </c>
    </row>
    <row r="122" spans="2:15" x14ac:dyDescent="0.45">
      <c r="B122" s="41">
        <v>26</v>
      </c>
      <c r="D122" s="55" t="s">
        <v>434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27</v>
      </c>
      <c r="D123" s="55" t="s">
        <v>435</v>
      </c>
      <c r="G123">
        <v>1</v>
      </c>
      <c r="H123">
        <v>1</v>
      </c>
    </row>
    <row r="124" spans="2:15" x14ac:dyDescent="0.45">
      <c r="B124" s="41">
        <v>28</v>
      </c>
      <c r="D124" s="55" t="s">
        <v>436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29</v>
      </c>
      <c r="D125" s="55" t="s">
        <v>437</v>
      </c>
      <c r="E125" s="41">
        <v>1</v>
      </c>
      <c r="I125" s="41">
        <v>1</v>
      </c>
      <c r="K125">
        <v>2</v>
      </c>
      <c r="M125">
        <v>1</v>
      </c>
      <c r="O125">
        <v>4</v>
      </c>
    </row>
    <row r="126" spans="2:15" x14ac:dyDescent="0.45">
      <c r="B126" s="41">
        <v>30</v>
      </c>
      <c r="D126" s="55" t="s">
        <v>438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31</v>
      </c>
      <c r="D127" s="55" t="s">
        <v>439</v>
      </c>
      <c r="E127" s="41">
        <v>1</v>
      </c>
      <c r="F127">
        <v>1</v>
      </c>
      <c r="H127">
        <v>2</v>
      </c>
      <c r="I127" s="41">
        <v>2</v>
      </c>
      <c r="K127">
        <v>4</v>
      </c>
    </row>
    <row r="128" spans="2:15" x14ac:dyDescent="0.45">
      <c r="B128" s="41">
        <v>32</v>
      </c>
      <c r="D128" s="55" t="s">
        <v>440</v>
      </c>
      <c r="F128">
        <v>1</v>
      </c>
      <c r="H128">
        <v>1</v>
      </c>
      <c r="I128" s="41">
        <v>1</v>
      </c>
      <c r="K128">
        <v>2</v>
      </c>
    </row>
    <row r="129" spans="2:19" x14ac:dyDescent="0.45">
      <c r="B129" s="41">
        <v>33</v>
      </c>
      <c r="D129" s="55" t="s">
        <v>441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9" x14ac:dyDescent="0.45">
      <c r="B130" s="41">
        <v>34</v>
      </c>
      <c r="D130" s="55" t="s">
        <v>442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9" x14ac:dyDescent="0.45">
      <c r="B131" s="41">
        <v>35</v>
      </c>
      <c r="D131" s="55" t="s">
        <v>443</v>
      </c>
      <c r="E131" s="41">
        <v>1</v>
      </c>
      <c r="H131">
        <v>1</v>
      </c>
      <c r="I131" s="41">
        <v>1</v>
      </c>
      <c r="K131">
        <v>2</v>
      </c>
    </row>
    <row r="132" spans="2:19" x14ac:dyDescent="0.45">
      <c r="B132" s="41">
        <v>36</v>
      </c>
      <c r="D132" s="55" t="s">
        <v>444</v>
      </c>
      <c r="E132" s="41">
        <v>2</v>
      </c>
      <c r="F132">
        <v>1</v>
      </c>
      <c r="H132">
        <v>3</v>
      </c>
      <c r="I132" s="41">
        <v>3</v>
      </c>
      <c r="K132">
        <v>6</v>
      </c>
    </row>
    <row r="133" spans="2:19" x14ac:dyDescent="0.45">
      <c r="B133" s="41">
        <v>37</v>
      </c>
      <c r="D133" s="55" t="s">
        <v>435</v>
      </c>
      <c r="G133">
        <v>1</v>
      </c>
      <c r="H133">
        <v>1</v>
      </c>
    </row>
    <row r="134" spans="2:19" x14ac:dyDescent="0.45">
      <c r="B134" s="41">
        <v>38</v>
      </c>
      <c r="D134" s="55" t="s">
        <v>445</v>
      </c>
      <c r="E134" s="41">
        <v>1</v>
      </c>
      <c r="H134">
        <v>1</v>
      </c>
      <c r="I134" s="41">
        <v>1</v>
      </c>
      <c r="K134">
        <v>2</v>
      </c>
    </row>
    <row r="135" spans="2:19" x14ac:dyDescent="0.45">
      <c r="B135" s="41">
        <v>39</v>
      </c>
      <c r="D135" s="55" t="s">
        <v>446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9" x14ac:dyDescent="0.45">
      <c r="B136" s="41">
        <v>40</v>
      </c>
      <c r="D136" s="55" t="s">
        <v>447</v>
      </c>
      <c r="M136">
        <v>1</v>
      </c>
      <c r="O136">
        <v>4</v>
      </c>
    </row>
    <row r="137" spans="2:19" x14ac:dyDescent="0.45">
      <c r="B137" s="41">
        <v>41</v>
      </c>
      <c r="D137" s="55" t="s">
        <v>448</v>
      </c>
      <c r="G137">
        <v>1</v>
      </c>
      <c r="H137">
        <v>1</v>
      </c>
    </row>
    <row r="138" spans="2:19" x14ac:dyDescent="0.45">
      <c r="B138" s="41">
        <v>42</v>
      </c>
      <c r="D138" s="55" t="s">
        <v>415</v>
      </c>
    </row>
    <row r="139" spans="2:19" x14ac:dyDescent="0.45">
      <c r="B139" s="41">
        <v>43</v>
      </c>
      <c r="D139" s="55" t="s">
        <v>418</v>
      </c>
    </row>
    <row r="140" spans="2:19" x14ac:dyDescent="0.45">
      <c r="B140" s="41">
        <v>44</v>
      </c>
      <c r="D140" s="55" t="s">
        <v>419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9" x14ac:dyDescent="0.45">
      <c r="B141" s="41">
        <v>45</v>
      </c>
      <c r="D141" s="55" t="s">
        <v>449</v>
      </c>
      <c r="M141">
        <v>1</v>
      </c>
      <c r="O141">
        <v>4</v>
      </c>
    </row>
    <row r="142" spans="2:19" x14ac:dyDescent="0.45">
      <c r="B142" s="41">
        <v>46</v>
      </c>
      <c r="D142" s="55" t="s">
        <v>450</v>
      </c>
      <c r="G142">
        <v>1</v>
      </c>
      <c r="H142">
        <v>1</v>
      </c>
    </row>
    <row r="144" spans="2:19" x14ac:dyDescent="0.45">
      <c r="E144" s="41">
        <f>SUM(E104:E143)</f>
        <v>34</v>
      </c>
      <c r="F144">
        <f>SUM(F104:F143)</f>
        <v>20</v>
      </c>
      <c r="G144">
        <f>SUM(G104:G143)</f>
        <v>5</v>
      </c>
      <c r="H144">
        <f>SUM(E144:G144)</f>
        <v>59</v>
      </c>
      <c r="I144" s="41">
        <v>54</v>
      </c>
      <c r="K144">
        <v>108</v>
      </c>
      <c r="M144" s="72"/>
      <c r="N144" s="72"/>
      <c r="O144" s="72"/>
      <c r="S144" s="41" t="s">
        <v>566</v>
      </c>
    </row>
    <row r="145" spans="1:1" x14ac:dyDescent="0.45">
      <c r="A145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zoomScaleNormal="100" workbookViewId="0">
      <pane xSplit="17" ySplit="3" topLeftCell="R221" activePane="bottomRight" state="frozen"/>
      <selection pane="topRight" activeCell="R1" sqref="R1"/>
      <selection pane="bottomLeft" activeCell="A4" sqref="A4"/>
      <selection pane="bottomRight" activeCell="P47" sqref="P4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8" t="s">
        <v>141</v>
      </c>
      <c r="Q2" s="259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2355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2393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18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1516</v>
      </c>
      <c r="R97" s="132" t="s">
        <v>1515</v>
      </c>
    </row>
    <row r="98" spans="1:18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18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18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18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18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18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18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18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18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1546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1547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1549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1548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1978</v>
      </c>
    </row>
    <row r="166" spans="1:18" x14ac:dyDescent="0.45">
      <c r="A166">
        <v>181211</v>
      </c>
      <c r="B166" s="96" t="s">
        <v>1550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1551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1552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1518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1553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1554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1555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1525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1556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1517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1517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1521</v>
      </c>
      <c r="D181" s="85" t="s">
        <v>1522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1523</v>
      </c>
    </row>
    <row r="182" spans="1:18" x14ac:dyDescent="0.45">
      <c r="A182">
        <v>191009</v>
      </c>
      <c r="B182" s="96">
        <v>2175</v>
      </c>
      <c r="C182" s="90" t="s">
        <v>1536</v>
      </c>
      <c r="D182" s="85" t="s">
        <v>1535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1541</v>
      </c>
      <c r="R182" t="s">
        <v>1537</v>
      </c>
    </row>
    <row r="183" spans="1:18" x14ac:dyDescent="0.45">
      <c r="B183" s="96" t="s">
        <v>1557</v>
      </c>
      <c r="D183" s="85" t="s">
        <v>1543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1544</v>
      </c>
    </row>
    <row r="184" spans="1:18" x14ac:dyDescent="0.45">
      <c r="B184" s="96">
        <v>2178</v>
      </c>
      <c r="D184" s="85" t="s">
        <v>1538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1542</v>
      </c>
    </row>
    <row r="185" spans="1:18" x14ac:dyDescent="0.45">
      <c r="A185">
        <v>190109</v>
      </c>
      <c r="C185" s="90" t="s">
        <v>1558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1541</v>
      </c>
      <c r="R185" t="s">
        <v>2206</v>
      </c>
    </row>
    <row r="186" spans="1:18" x14ac:dyDescent="0.45">
      <c r="B186" s="96">
        <v>2180</v>
      </c>
      <c r="D186" s="85" t="s">
        <v>1545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1673</v>
      </c>
    </row>
    <row r="187" spans="1:18" x14ac:dyDescent="0.45">
      <c r="B187" s="96" t="s">
        <v>1561</v>
      </c>
      <c r="D187" s="85" t="s">
        <v>1560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1674</v>
      </c>
    </row>
    <row r="188" spans="1:18" x14ac:dyDescent="0.45">
      <c r="B188" s="96" t="s">
        <v>1563</v>
      </c>
      <c r="D188" s="85" t="s">
        <v>1562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1672</v>
      </c>
    </row>
    <row r="189" spans="1:18" x14ac:dyDescent="0.45">
      <c r="A189">
        <v>190115</v>
      </c>
      <c r="C189" s="90" t="s">
        <v>1564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1565</v>
      </c>
    </row>
    <row r="190" spans="1:18" x14ac:dyDescent="0.45">
      <c r="A190">
        <v>190122</v>
      </c>
      <c r="B190" s="96" t="s">
        <v>1649</v>
      </c>
      <c r="C190" s="90" t="s">
        <v>1650</v>
      </c>
      <c r="D190" s="85" t="s">
        <v>1651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1653</v>
      </c>
      <c r="R190" t="s">
        <v>1652</v>
      </c>
    </row>
    <row r="191" spans="1:18" x14ac:dyDescent="0.45">
      <c r="A191">
        <v>190129</v>
      </c>
      <c r="B191" s="96">
        <v>2195</v>
      </c>
      <c r="D191" s="85" t="s">
        <v>1679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1747</v>
      </c>
    </row>
    <row r="192" spans="1:18" x14ac:dyDescent="0.45">
      <c r="A192">
        <v>190212</v>
      </c>
      <c r="B192" s="96">
        <v>2196</v>
      </c>
      <c r="C192" s="90" t="s">
        <v>1753</v>
      </c>
      <c r="D192" s="85" t="s">
        <v>1754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1755</v>
      </c>
    </row>
    <row r="193" spans="1:18" x14ac:dyDescent="0.45">
      <c r="A193">
        <v>190214</v>
      </c>
      <c r="B193" s="96" t="s">
        <v>1774</v>
      </c>
      <c r="C193" s="90" t="s">
        <v>1775</v>
      </c>
      <c r="D193" s="85" t="s">
        <v>1776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1791</v>
      </c>
    </row>
    <row r="194" spans="1:18" x14ac:dyDescent="0.45">
      <c r="A194">
        <v>190226</v>
      </c>
      <c r="B194" s="96" t="s">
        <v>1811</v>
      </c>
      <c r="C194" s="90" t="s">
        <v>1812</v>
      </c>
      <c r="D194" s="85" t="s">
        <v>1813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1848</v>
      </c>
    </row>
    <row r="195" spans="1:18" x14ac:dyDescent="0.45">
      <c r="A195">
        <v>190226</v>
      </c>
      <c r="B195" s="96" t="s">
        <v>1814</v>
      </c>
      <c r="C195" s="90" t="s">
        <v>1816</v>
      </c>
      <c r="D195" s="85" t="s">
        <v>1815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1817</v>
      </c>
    </row>
    <row r="196" spans="1:18" x14ac:dyDescent="0.45">
      <c r="A196">
        <v>190228</v>
      </c>
      <c r="B196" s="96" t="s">
        <v>1846</v>
      </c>
      <c r="D196" s="85" t="s">
        <v>1847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1885</v>
      </c>
    </row>
    <row r="197" spans="1:18" x14ac:dyDescent="0.45">
      <c r="A197">
        <v>190305</v>
      </c>
      <c r="B197" s="96" t="s">
        <v>1862</v>
      </c>
      <c r="D197" s="85" t="s">
        <v>1863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1881</v>
      </c>
    </row>
    <row r="198" spans="1:18" x14ac:dyDescent="0.45">
      <c r="A198">
        <v>100319</v>
      </c>
      <c r="B198" s="96" t="s">
        <v>1907</v>
      </c>
      <c r="C198" s="90" t="s">
        <v>1905</v>
      </c>
      <c r="D198" s="85" t="s">
        <v>1906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1968</v>
      </c>
    </row>
    <row r="199" spans="1:18" x14ac:dyDescent="0.45">
      <c r="A199">
        <v>190319</v>
      </c>
      <c r="B199" s="96">
        <v>2251</v>
      </c>
      <c r="C199" s="90" t="s">
        <v>1913</v>
      </c>
      <c r="D199" s="85" t="s">
        <v>1914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1915</v>
      </c>
    </row>
    <row r="200" spans="1:18" x14ac:dyDescent="0.45">
      <c r="A200">
        <v>190328</v>
      </c>
      <c r="B200" s="96">
        <v>2252</v>
      </c>
      <c r="C200" s="90" t="s">
        <v>1965</v>
      </c>
      <c r="D200" s="85" t="s">
        <v>1966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1989</v>
      </c>
    </row>
    <row r="201" spans="1:18" x14ac:dyDescent="0.45">
      <c r="A201">
        <v>190401</v>
      </c>
      <c r="B201" s="96">
        <v>2253</v>
      </c>
      <c r="D201" s="85" t="s">
        <v>1979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1993</v>
      </c>
    </row>
    <row r="202" spans="1:18" x14ac:dyDescent="0.45">
      <c r="A202">
        <v>190412</v>
      </c>
      <c r="B202" s="96" t="s">
        <v>2029</v>
      </c>
      <c r="D202" s="85" t="s">
        <v>2030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2045</v>
      </c>
    </row>
    <row r="203" spans="1:18" x14ac:dyDescent="0.45">
      <c r="A203">
        <v>190430</v>
      </c>
      <c r="B203" s="96" t="s">
        <v>2070</v>
      </c>
      <c r="C203" s="237" t="s">
        <v>2071</v>
      </c>
      <c r="D203" s="248" t="s">
        <v>2072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2088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2106</v>
      </c>
    </row>
    <row r="221" spans="1:18" x14ac:dyDescent="0.45">
      <c r="A221">
        <v>190430</v>
      </c>
      <c r="B221" s="96">
        <v>2294</v>
      </c>
      <c r="D221" s="85" t="s">
        <v>2098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2105</v>
      </c>
    </row>
    <row r="222" spans="1:18" x14ac:dyDescent="0.45">
      <c r="A222">
        <v>190516</v>
      </c>
      <c r="D222" s="85" t="s">
        <v>2207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2208</v>
      </c>
    </row>
    <row r="223" spans="1:18" x14ac:dyDescent="0.45">
      <c r="A223">
        <v>190517</v>
      </c>
      <c r="B223" s="96">
        <v>2295</v>
      </c>
      <c r="C223" s="90" t="s">
        <v>2231</v>
      </c>
      <c r="D223" s="85" t="s">
        <v>2232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2342</v>
      </c>
    </row>
    <row r="224" spans="1:18" x14ac:dyDescent="0.45">
      <c r="B224" s="96">
        <v>2296</v>
      </c>
      <c r="D224" s="85" t="s">
        <v>2233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2343</v>
      </c>
    </row>
    <row r="225" spans="1:18" x14ac:dyDescent="0.45">
      <c r="B225" s="96">
        <v>2297</v>
      </c>
      <c r="D225" s="85" t="s">
        <v>2234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2344</v>
      </c>
    </row>
    <row r="226" spans="1:18" x14ac:dyDescent="0.45">
      <c r="B226" s="96">
        <v>2298</v>
      </c>
      <c r="D226" s="85" t="s">
        <v>2235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2345</v>
      </c>
    </row>
    <row r="227" spans="1:18" x14ac:dyDescent="0.45">
      <c r="A227">
        <v>190522</v>
      </c>
      <c r="B227" s="96" t="s">
        <v>2331</v>
      </c>
      <c r="D227" s="85" t="s">
        <v>2332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2346</v>
      </c>
    </row>
    <row r="228" spans="1:18" x14ac:dyDescent="0.45">
      <c r="A228">
        <v>190527</v>
      </c>
      <c r="B228" s="96" t="s">
        <v>2357</v>
      </c>
      <c r="D228" s="85" t="s">
        <v>2358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2392</v>
      </c>
    </row>
    <row r="229" spans="1:18" x14ac:dyDescent="0.45">
      <c r="D229" s="85"/>
      <c r="F229" s="72"/>
      <c r="H229" s="72"/>
      <c r="J229" s="72"/>
      <c r="K229" s="72"/>
      <c r="M229" s="72"/>
      <c r="N229" s="72"/>
    </row>
    <row r="230" spans="1:18" x14ac:dyDescent="0.45">
      <c r="D230" s="85"/>
      <c r="F230" s="72"/>
      <c r="H230" s="72"/>
      <c r="J230" s="72"/>
      <c r="K230" s="72"/>
      <c r="M230" s="72"/>
      <c r="N230" s="72"/>
    </row>
    <row r="231" spans="1:18" ht="17.5" thickBot="1" x14ac:dyDescent="0.5">
      <c r="D231"/>
      <c r="F231" s="72"/>
      <c r="H231" s="72"/>
      <c r="K231" s="72"/>
      <c r="M231" s="72"/>
      <c r="N231" s="72"/>
    </row>
    <row r="232" spans="1:18" s="58" customFormat="1" ht="21.5" thickBot="1" x14ac:dyDescent="0.5">
      <c r="A232" s="128" t="s">
        <v>240</v>
      </c>
      <c r="B232" s="129"/>
      <c r="C232" s="100"/>
      <c r="D232" s="130"/>
      <c r="E232" s="99">
        <f>SUM(E4:E231)</f>
        <v>2487</v>
      </c>
      <c r="F232" s="101">
        <f t="shared" ref="F232:M232" si="0">SUM(F4:F231)</f>
        <v>492</v>
      </c>
      <c r="G232" s="101">
        <f t="shared" si="0"/>
        <v>218</v>
      </c>
      <c r="H232" s="101">
        <f t="shared" si="0"/>
        <v>3197</v>
      </c>
      <c r="I232" s="99">
        <f t="shared" si="0"/>
        <v>2979</v>
      </c>
      <c r="J232" s="101">
        <f t="shared" si="0"/>
        <v>31</v>
      </c>
      <c r="K232" s="101">
        <f t="shared" si="0"/>
        <v>6008</v>
      </c>
      <c r="L232" s="99">
        <f t="shared" si="0"/>
        <v>84</v>
      </c>
      <c r="M232" s="101">
        <f t="shared" si="0"/>
        <v>186</v>
      </c>
      <c r="N232" s="101">
        <f>SUM(N4:N231)</f>
        <v>2164</v>
      </c>
      <c r="O232" s="99">
        <f>K232+N232</f>
        <v>8172</v>
      </c>
      <c r="P232" s="99"/>
      <c r="Q232" s="131"/>
    </row>
    <row r="233" spans="1:18" x14ac:dyDescent="0.45">
      <c r="F233" s="72"/>
      <c r="H233" s="72"/>
      <c r="K233" s="72"/>
      <c r="L233" s="105"/>
      <c r="M233" s="72"/>
      <c r="N233" s="72"/>
    </row>
    <row r="235" spans="1:18" x14ac:dyDescent="0.45">
      <c r="F235" s="72"/>
      <c r="H235" s="72"/>
      <c r="K235" s="72"/>
    </row>
    <row r="247" spans="1:17" ht="17.5" thickBot="1" x14ac:dyDescent="0.5"/>
    <row r="248" spans="1:17" ht="21.5" thickBot="1" x14ac:dyDescent="0.5">
      <c r="A248" s="98"/>
      <c r="B248" s="97"/>
      <c r="C248" s="63"/>
      <c r="D248" s="89"/>
      <c r="E248" s="51"/>
      <c r="F248" s="48"/>
      <c r="G248" s="48"/>
      <c r="H248" s="48"/>
      <c r="I248" s="51"/>
      <c r="J248" s="48"/>
      <c r="K248" s="48"/>
      <c r="L248" s="51"/>
      <c r="M248" s="48"/>
      <c r="N248" s="48"/>
      <c r="O248" s="51"/>
      <c r="P248" s="51"/>
      <c r="Q24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zoomScaleNormal="100" workbookViewId="0">
      <pane xSplit="17" ySplit="3" topLeftCell="R191" activePane="bottomRight" state="frozen"/>
      <selection pane="topRight" activeCell="R1" sqref="R1"/>
      <selection pane="bottomLeft" activeCell="A4" sqref="A4"/>
      <selection pane="bottomRight" activeCell="S1" sqref="S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60" t="s">
        <v>34</v>
      </c>
      <c r="Q2" s="259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1823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4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5"/>
    </row>
    <row r="113" spans="1:19" s="84" customFormat="1" x14ac:dyDescent="0.45">
      <c r="A113" s="196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198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1680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1526</v>
      </c>
      <c r="C151" s="55" t="s">
        <v>1519</v>
      </c>
      <c r="D151" s="55" t="s">
        <v>1520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1524</v>
      </c>
    </row>
    <row r="152" spans="1:18" x14ac:dyDescent="0.45">
      <c r="A152">
        <v>190108</v>
      </c>
      <c r="B152" s="41">
        <v>1081</v>
      </c>
      <c r="D152" s="55" t="s">
        <v>1527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1675</v>
      </c>
    </row>
    <row r="153" spans="1:18" x14ac:dyDescent="0.45">
      <c r="A153">
        <v>190124</v>
      </c>
      <c r="B153" s="41" t="s">
        <v>1669</v>
      </c>
      <c r="D153" s="55" t="s">
        <v>1670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1671</v>
      </c>
    </row>
    <row r="154" spans="1:18" x14ac:dyDescent="0.45">
      <c r="A154">
        <v>190124</v>
      </c>
      <c r="B154" s="41" t="s">
        <v>1677</v>
      </c>
      <c r="D154" s="55" t="s">
        <v>1676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1678</v>
      </c>
    </row>
    <row r="155" spans="1:18" x14ac:dyDescent="0.45">
      <c r="A155">
        <v>190211</v>
      </c>
      <c r="B155" s="41" t="s">
        <v>1750</v>
      </c>
      <c r="C155" s="55" t="s">
        <v>1769</v>
      </c>
      <c r="D155" s="55" t="s">
        <v>1751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1752</v>
      </c>
    </row>
    <row r="156" spans="1:18" x14ac:dyDescent="0.45">
      <c r="A156">
        <v>190211</v>
      </c>
      <c r="B156" s="41" t="s">
        <v>1768</v>
      </c>
      <c r="C156" s="55" t="s">
        <v>1770</v>
      </c>
      <c r="D156" s="55" t="s">
        <v>1771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1772</v>
      </c>
    </row>
    <row r="157" spans="1:18" x14ac:dyDescent="0.45">
      <c r="A157">
        <v>190212</v>
      </c>
      <c r="B157" s="41" t="s">
        <v>1773</v>
      </c>
      <c r="C157" s="55" t="s">
        <v>1794</v>
      </c>
      <c r="D157" s="55" t="s">
        <v>1793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1795</v>
      </c>
    </row>
    <row r="158" spans="1:18" x14ac:dyDescent="0.45">
      <c r="A158">
        <v>190219</v>
      </c>
      <c r="B158" s="41">
        <v>1103</v>
      </c>
      <c r="C158" s="55" t="s">
        <v>1788</v>
      </c>
      <c r="D158" s="55" t="s">
        <v>1789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1790</v>
      </c>
    </row>
    <row r="159" spans="1:18" x14ac:dyDescent="0.45">
      <c r="A159">
        <v>190227</v>
      </c>
      <c r="B159" s="41" t="s">
        <v>1841</v>
      </c>
      <c r="D159" s="55" t="s">
        <v>1842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1850</v>
      </c>
    </row>
    <row r="160" spans="1:18" x14ac:dyDescent="0.45">
      <c r="A160">
        <v>190305</v>
      </c>
      <c r="B160" s="41" t="s">
        <v>1866</v>
      </c>
      <c r="C160" s="55" t="s">
        <v>1867</v>
      </c>
      <c r="D160" s="55" t="s">
        <v>1868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1871</v>
      </c>
    </row>
    <row r="161" spans="1:19" x14ac:dyDescent="0.45">
      <c r="A161">
        <v>190305</v>
      </c>
      <c r="B161" s="41">
        <v>1199</v>
      </c>
      <c r="C161" s="55" t="s">
        <v>1872</v>
      </c>
      <c r="D161" s="55" t="s">
        <v>1873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1972</v>
      </c>
    </row>
    <row r="162" spans="1:19" x14ac:dyDescent="0.45">
      <c r="A162">
        <v>190309</v>
      </c>
      <c r="B162" s="41">
        <v>1200</v>
      </c>
      <c r="C162" s="55" t="s">
        <v>1876</v>
      </c>
      <c r="D162" s="55" t="s">
        <v>1877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1893</v>
      </c>
    </row>
    <row r="163" spans="1:19" x14ac:dyDescent="0.45">
      <c r="A163">
        <v>190313</v>
      </c>
      <c r="B163" s="41" t="s">
        <v>1889</v>
      </c>
      <c r="C163" s="55" t="s">
        <v>1890</v>
      </c>
      <c r="D163" s="55" t="s">
        <v>1891</v>
      </c>
      <c r="F163" s="72"/>
      <c r="H163" s="72"/>
      <c r="L163" s="41">
        <v>3</v>
      </c>
      <c r="N163" s="58">
        <v>45</v>
      </c>
      <c r="R163" s="132" t="s">
        <v>1892</v>
      </c>
    </row>
    <row r="164" spans="1:19" x14ac:dyDescent="0.45">
      <c r="A164">
        <v>190325</v>
      </c>
      <c r="D164" s="55" t="s">
        <v>1920</v>
      </c>
      <c r="F164" s="72"/>
      <c r="H164" s="72"/>
      <c r="L164" s="41">
        <v>1</v>
      </c>
      <c r="N164" s="58">
        <v>15</v>
      </c>
      <c r="R164" s="132" t="s">
        <v>1951</v>
      </c>
    </row>
    <row r="165" spans="1:19" x14ac:dyDescent="0.45">
      <c r="A165">
        <v>190329</v>
      </c>
      <c r="B165" s="41" t="s">
        <v>1969</v>
      </c>
      <c r="C165" s="55" t="s">
        <v>1970</v>
      </c>
      <c r="D165" s="55" t="s">
        <v>1971</v>
      </c>
      <c r="F165" s="72"/>
      <c r="H165" s="72"/>
      <c r="L165" s="41">
        <v>1</v>
      </c>
      <c r="N165" s="58">
        <v>15</v>
      </c>
      <c r="R165" s="132" t="s">
        <v>1990</v>
      </c>
    </row>
    <row r="166" spans="1:19" x14ac:dyDescent="0.45">
      <c r="A166">
        <v>190330</v>
      </c>
      <c r="B166" s="41">
        <v>1201</v>
      </c>
      <c r="C166" s="55" t="s">
        <v>1976</v>
      </c>
      <c r="D166" s="55" t="s">
        <v>1977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1986</v>
      </c>
    </row>
    <row r="167" spans="1:19" x14ac:dyDescent="0.45">
      <c r="A167">
        <v>190402</v>
      </c>
      <c r="B167" s="41">
        <v>1202</v>
      </c>
      <c r="C167" s="55" t="s">
        <v>1982</v>
      </c>
      <c r="D167" s="55" t="s">
        <v>1983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2069</v>
      </c>
    </row>
    <row r="168" spans="1:19" x14ac:dyDescent="0.45">
      <c r="A168">
        <v>190411</v>
      </c>
      <c r="B168" s="41">
        <v>1203</v>
      </c>
      <c r="C168" s="55" t="s">
        <v>2008</v>
      </c>
      <c r="D168" s="55" t="s">
        <v>2009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2010</v>
      </c>
    </row>
    <row r="169" spans="1:19" x14ac:dyDescent="0.45">
      <c r="A169">
        <v>190416</v>
      </c>
      <c r="B169" s="41">
        <v>1204</v>
      </c>
      <c r="C169" s="55" t="s">
        <v>2015</v>
      </c>
      <c r="D169" s="55" t="s">
        <v>2016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2017</v>
      </c>
    </row>
    <row r="170" spans="1:19" x14ac:dyDescent="0.45">
      <c r="A170">
        <v>190416</v>
      </c>
      <c r="B170" s="41" t="s">
        <v>2019</v>
      </c>
      <c r="C170" s="55" t="s">
        <v>2015</v>
      </c>
      <c r="D170" s="55" t="s">
        <v>2018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2037</v>
      </c>
      <c r="S170" t="s">
        <v>2038</v>
      </c>
    </row>
    <row r="171" spans="1:19" x14ac:dyDescent="0.45">
      <c r="A171">
        <v>190416</v>
      </c>
      <c r="B171" s="41" t="s">
        <v>2020</v>
      </c>
      <c r="C171" s="55" t="s">
        <v>2015</v>
      </c>
      <c r="D171" s="55" t="s">
        <v>2021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2065</v>
      </c>
      <c r="C172" s="55" t="s">
        <v>2015</v>
      </c>
      <c r="D172" s="55" t="s">
        <v>2022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2066</v>
      </c>
      <c r="D173" s="55" t="s">
        <v>2036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2043</v>
      </c>
    </row>
    <row r="174" spans="1:19" x14ac:dyDescent="0.45">
      <c r="A174">
        <v>190429</v>
      </c>
      <c r="B174" s="41">
        <v>1216</v>
      </c>
      <c r="D174" s="55" t="s">
        <v>2053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2204</v>
      </c>
    </row>
    <row r="175" spans="1:19" x14ac:dyDescent="0.45">
      <c r="A175">
        <v>190430</v>
      </c>
      <c r="B175" s="41" t="s">
        <v>2067</v>
      </c>
      <c r="D175" s="55" t="s">
        <v>2068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2102</v>
      </c>
    </row>
    <row r="176" spans="1:19" x14ac:dyDescent="0.45">
      <c r="A176">
        <v>190430</v>
      </c>
      <c r="B176" s="41" t="s">
        <v>2089</v>
      </c>
      <c r="D176" s="55" t="s">
        <v>2090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2091</v>
      </c>
    </row>
    <row r="177" spans="1:19" x14ac:dyDescent="0.45">
      <c r="A177">
        <v>190430</v>
      </c>
      <c r="B177" s="41" t="s">
        <v>2092</v>
      </c>
      <c r="D177" s="55" t="s">
        <v>2093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2094</v>
      </c>
    </row>
    <row r="178" spans="1:19" x14ac:dyDescent="0.45">
      <c r="B178" s="41" t="s">
        <v>2095</v>
      </c>
      <c r="D178" s="55" t="s">
        <v>2096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2097</v>
      </c>
    </row>
    <row r="179" spans="1:19" x14ac:dyDescent="0.45">
      <c r="B179" s="41" t="s">
        <v>2107</v>
      </c>
      <c r="C179" s="55" t="s">
        <v>2108</v>
      </c>
      <c r="D179" s="55" t="s">
        <v>2109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2127</v>
      </c>
    </row>
    <row r="180" spans="1:19" x14ac:dyDescent="0.45">
      <c r="A180">
        <v>190506</v>
      </c>
      <c r="B180" s="41">
        <v>1247</v>
      </c>
      <c r="C180" s="55" t="s">
        <v>2113</v>
      </c>
      <c r="D180" s="55" t="s">
        <v>2114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2115</v>
      </c>
    </row>
    <row r="181" spans="1:19" x14ac:dyDescent="0.45">
      <c r="A181">
        <v>190507</v>
      </c>
      <c r="B181" s="41" t="s">
        <v>2125</v>
      </c>
      <c r="D181" s="55" t="s">
        <v>2126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2174</v>
      </c>
    </row>
    <row r="182" spans="1:19" x14ac:dyDescent="0.45">
      <c r="A182">
        <v>190509</v>
      </c>
      <c r="B182" s="41">
        <v>1251</v>
      </c>
      <c r="C182" s="55" t="s">
        <v>2140</v>
      </c>
      <c r="D182" s="55" t="s">
        <v>2143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2169</v>
      </c>
      <c r="S182" t="s">
        <v>2141</v>
      </c>
    </row>
    <row r="183" spans="1:19" x14ac:dyDescent="0.45">
      <c r="B183" s="41">
        <v>1252</v>
      </c>
      <c r="C183" s="55" t="s">
        <v>2140</v>
      </c>
      <c r="D183" s="55" t="s">
        <v>2142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2171</v>
      </c>
    </row>
    <row r="184" spans="1:19" x14ac:dyDescent="0.45">
      <c r="B184" s="41" t="s">
        <v>2155</v>
      </c>
      <c r="C184" s="55" t="s">
        <v>2159</v>
      </c>
      <c r="D184" s="55" t="s">
        <v>2158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2170</v>
      </c>
    </row>
    <row r="185" spans="1:19" x14ac:dyDescent="0.45">
      <c r="B185" s="41" t="s">
        <v>2156</v>
      </c>
      <c r="C185" s="55" t="s">
        <v>2159</v>
      </c>
      <c r="D185" s="55" t="s">
        <v>2173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2175</v>
      </c>
    </row>
    <row r="186" spans="1:19" x14ac:dyDescent="0.45">
      <c r="A186">
        <v>190514</v>
      </c>
      <c r="B186" s="41" t="s">
        <v>2160</v>
      </c>
      <c r="C186" s="55" t="s">
        <v>2159</v>
      </c>
      <c r="D186" s="55" t="s">
        <v>2161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2168</v>
      </c>
    </row>
    <row r="187" spans="1:19" x14ac:dyDescent="0.45">
      <c r="B187" s="41" t="s">
        <v>2165</v>
      </c>
      <c r="C187" s="55" t="s">
        <v>2166</v>
      </c>
      <c r="D187" s="55" t="s">
        <v>2167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2172</v>
      </c>
    </row>
    <row r="188" spans="1:19" x14ac:dyDescent="0.45">
      <c r="A188">
        <v>190516</v>
      </c>
      <c r="B188" s="41">
        <v>1268</v>
      </c>
      <c r="C188" s="55" t="s">
        <v>2199</v>
      </c>
      <c r="D188" s="55" t="s">
        <v>2209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2197</v>
      </c>
    </row>
    <row r="189" spans="1:19" x14ac:dyDescent="0.45">
      <c r="B189" s="41" t="s">
        <v>2198</v>
      </c>
      <c r="C189" s="55" t="s">
        <v>2200</v>
      </c>
      <c r="D189" s="55" t="s">
        <v>2201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2299</v>
      </c>
    </row>
    <row r="190" spans="1:19" x14ac:dyDescent="0.45">
      <c r="B190" s="41">
        <v>1271</v>
      </c>
      <c r="C190" s="55" t="s">
        <v>2200</v>
      </c>
      <c r="D190" s="55" t="s">
        <v>2210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2300</v>
      </c>
    </row>
    <row r="191" spans="1:19" x14ac:dyDescent="0.45">
      <c r="A191">
        <v>190516</v>
      </c>
      <c r="B191" s="41" t="s">
        <v>2214</v>
      </c>
      <c r="C191" s="55" t="s">
        <v>2215</v>
      </c>
      <c r="D191" s="55" t="s">
        <v>2216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2222</v>
      </c>
    </row>
    <row r="192" spans="1:19" x14ac:dyDescent="0.45">
      <c r="B192" s="41" t="s">
        <v>2218</v>
      </c>
      <c r="D192" s="55" t="s">
        <v>2224</v>
      </c>
      <c r="F192" s="72"/>
      <c r="H192" s="72"/>
      <c r="L192" s="41">
        <v>1</v>
      </c>
      <c r="M192" s="209"/>
      <c r="N192" s="58">
        <v>15</v>
      </c>
      <c r="R192" s="132" t="s">
        <v>2223</v>
      </c>
    </row>
    <row r="193" spans="1:19" x14ac:dyDescent="0.45">
      <c r="A193">
        <v>190516</v>
      </c>
      <c r="B193" s="41" t="s">
        <v>2219</v>
      </c>
      <c r="C193" s="55" t="s">
        <v>2220</v>
      </c>
      <c r="D193" s="55" t="s">
        <v>2221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2226</v>
      </c>
      <c r="R193" s="132" t="s">
        <v>2225</v>
      </c>
    </row>
    <row r="194" spans="1:19" x14ac:dyDescent="0.45">
      <c r="A194">
        <v>190518</v>
      </c>
      <c r="B194" s="41" t="s">
        <v>2227</v>
      </c>
      <c r="C194" s="55" t="s">
        <v>2230</v>
      </c>
      <c r="D194" s="55" t="s">
        <v>2228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2370</v>
      </c>
    </row>
    <row r="195" spans="1:19" x14ac:dyDescent="0.45">
      <c r="B195" s="41">
        <v>1289</v>
      </c>
      <c r="C195" s="55" t="s">
        <v>2236</v>
      </c>
      <c r="D195" s="55" t="s">
        <v>2229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2298</v>
      </c>
    </row>
    <row r="196" spans="1:19" x14ac:dyDescent="0.45">
      <c r="A196">
        <v>190520</v>
      </c>
      <c r="B196" s="41">
        <v>1290</v>
      </c>
      <c r="C196" s="55" t="s">
        <v>2254</v>
      </c>
      <c r="D196" s="55" t="s">
        <v>2255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2262</v>
      </c>
      <c r="S196" t="s">
        <v>2313</v>
      </c>
    </row>
    <row r="197" spans="1:19" x14ac:dyDescent="0.45">
      <c r="B197" s="41">
        <v>1291</v>
      </c>
      <c r="C197" s="55" t="s">
        <v>2254</v>
      </c>
      <c r="D197" s="55" t="s">
        <v>2261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2263</v>
      </c>
    </row>
    <row r="198" spans="1:19" x14ac:dyDescent="0.45">
      <c r="B198" s="41">
        <v>1292</v>
      </c>
      <c r="C198" s="55" t="s">
        <v>2265</v>
      </c>
      <c r="D198" s="55" t="s">
        <v>2266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2267</v>
      </c>
    </row>
    <row r="199" spans="1:19" x14ac:dyDescent="0.45">
      <c r="B199" s="41" t="s">
        <v>2268</v>
      </c>
      <c r="C199" s="55" t="s">
        <v>2269</v>
      </c>
      <c r="D199" s="55" t="s">
        <v>2270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2273</v>
      </c>
      <c r="R199" s="132" t="s">
        <v>2271</v>
      </c>
      <c r="S199" t="s">
        <v>2272</v>
      </c>
    </row>
    <row r="200" spans="1:19" x14ac:dyDescent="0.45">
      <c r="A200">
        <v>190521</v>
      </c>
      <c r="B200" s="41" t="s">
        <v>2274</v>
      </c>
      <c r="C200" s="55" t="s">
        <v>2275</v>
      </c>
      <c r="D200" s="55" t="s">
        <v>2276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2278</v>
      </c>
      <c r="R200" s="132" t="s">
        <v>2301</v>
      </c>
      <c r="S200" t="s">
        <v>2277</v>
      </c>
    </row>
    <row r="201" spans="1:19" x14ac:dyDescent="0.45">
      <c r="A201">
        <v>190521</v>
      </c>
      <c r="B201" s="41" t="s">
        <v>2291</v>
      </c>
      <c r="C201" s="55" t="s">
        <v>2289</v>
      </c>
      <c r="D201" s="55" t="s">
        <v>2290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2297</v>
      </c>
      <c r="S201" t="s">
        <v>2292</v>
      </c>
    </row>
    <row r="202" spans="1:19" x14ac:dyDescent="0.45">
      <c r="B202" s="41">
        <v>1305</v>
      </c>
      <c r="D202" s="55" t="s">
        <v>2314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2323</v>
      </c>
    </row>
    <row r="203" spans="1:19" x14ac:dyDescent="0.45">
      <c r="A203">
        <v>190521</v>
      </c>
      <c r="B203" s="41">
        <v>1306</v>
      </c>
      <c r="C203" s="55" t="s">
        <v>2319</v>
      </c>
      <c r="D203" s="55" t="s">
        <v>2320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2326</v>
      </c>
    </row>
    <row r="204" spans="1:19" x14ac:dyDescent="0.45">
      <c r="A204">
        <v>190522</v>
      </c>
      <c r="B204" s="41">
        <v>1307</v>
      </c>
      <c r="C204" s="55" t="s">
        <v>2324</v>
      </c>
      <c r="D204" s="55" t="s">
        <v>2325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2327</v>
      </c>
    </row>
    <row r="205" spans="1:19" x14ac:dyDescent="0.45">
      <c r="B205" s="41">
        <v>1308</v>
      </c>
      <c r="C205" s="55" t="s">
        <v>2329</v>
      </c>
      <c r="D205" s="55" t="s">
        <v>2330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/>
    </row>
    <row r="206" spans="1:19" x14ac:dyDescent="0.45">
      <c r="A206">
        <v>190528</v>
      </c>
      <c r="B206" s="41" t="s">
        <v>2400</v>
      </c>
      <c r="C206" s="55" t="s">
        <v>2401</v>
      </c>
      <c r="D206" s="55" t="s">
        <v>2402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2403</v>
      </c>
      <c r="S206" t="s">
        <v>2404</v>
      </c>
    </row>
    <row r="207" spans="1:19" x14ac:dyDescent="0.45">
      <c r="F207" s="72"/>
      <c r="H207" s="72"/>
      <c r="M207" s="209"/>
      <c r="R207" s="132"/>
    </row>
    <row r="208" spans="1:19" x14ac:dyDescent="0.45">
      <c r="F208" s="72"/>
      <c r="H208" s="72"/>
      <c r="R208" s="132"/>
    </row>
    <row r="209" spans="1:15" ht="33.5" x14ac:dyDescent="0.45">
      <c r="A209" s="106" t="s">
        <v>351</v>
      </c>
      <c r="E209" s="41">
        <f>SUM(E4:E208)</f>
        <v>1657</v>
      </c>
      <c r="F209">
        <f>SUM(F4:F208)</f>
        <v>470</v>
      </c>
      <c r="G209">
        <f>SUM(G4:G208)</f>
        <v>168</v>
      </c>
      <c r="H209">
        <f>SUM(E4:G208)</f>
        <v>2295</v>
      </c>
      <c r="I209" s="73">
        <f t="shared" ref="I209:N209" si="0">SUM(I4:I208)</f>
        <v>2127</v>
      </c>
      <c r="J209" s="72">
        <f t="shared" si="0"/>
        <v>9</v>
      </c>
      <c r="K209" s="58">
        <f t="shared" si="0"/>
        <v>4269</v>
      </c>
      <c r="L209" s="41">
        <f t="shared" si="0"/>
        <v>66</v>
      </c>
      <c r="M209">
        <f t="shared" si="0"/>
        <v>122</v>
      </c>
      <c r="N209" s="58">
        <f t="shared" si="0"/>
        <v>1467</v>
      </c>
      <c r="O209" s="127">
        <f>K209+N209</f>
        <v>5736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0" t="s">
        <v>34</v>
      </c>
      <c r="R2" s="259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1948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1845</v>
      </c>
      <c r="T18" t="s">
        <v>1843</v>
      </c>
    </row>
    <row r="19" spans="1:20" x14ac:dyDescent="0.45">
      <c r="A19">
        <v>190306</v>
      </c>
      <c r="C19" s="41" t="s">
        <v>2377</v>
      </c>
      <c r="M19">
        <v>4</v>
      </c>
      <c r="N19">
        <v>1</v>
      </c>
      <c r="O19">
        <v>36</v>
      </c>
      <c r="S19" t="s">
        <v>2378</v>
      </c>
    </row>
    <row r="20" spans="1:20" x14ac:dyDescent="0.45">
      <c r="A20">
        <v>190319</v>
      </c>
      <c r="B20" s="55" t="s">
        <v>1899</v>
      </c>
      <c r="C20" s="41" t="s">
        <v>1900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1901</v>
      </c>
    </row>
    <row r="21" spans="1:20" x14ac:dyDescent="0.45">
      <c r="A21">
        <v>190507</v>
      </c>
      <c r="B21" s="55" t="s">
        <v>2145</v>
      </c>
      <c r="M21">
        <v>4</v>
      </c>
      <c r="O21">
        <v>32</v>
      </c>
      <c r="P21" s="73">
        <v>32</v>
      </c>
      <c r="S21" t="s">
        <v>2144</v>
      </c>
    </row>
    <row r="22" spans="1:20" x14ac:dyDescent="0.45">
      <c r="A22">
        <v>190511</v>
      </c>
      <c r="B22" s="55">
        <v>334</v>
      </c>
      <c r="D22" s="55" t="s">
        <v>2150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2151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>
      <pane xSplit="17" ySplit="3" topLeftCell="R53" activePane="bottomRight" state="frozen"/>
      <selection pane="topRight" activeCell="R1" sqref="R1"/>
      <selection pane="bottomLeft" activeCell="A4" sqref="A4"/>
      <selection pane="bottomRight" activeCell="S70" sqref="S7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0" t="s">
        <v>34</v>
      </c>
      <c r="Q2" s="259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802</v>
      </c>
      <c r="D17" s="72" t="s">
        <v>803</v>
      </c>
      <c r="G17">
        <v>2</v>
      </c>
      <c r="H17">
        <v>2</v>
      </c>
    </row>
    <row r="18" spans="2:20" x14ac:dyDescent="0.45">
      <c r="B18">
        <v>54</v>
      </c>
      <c r="D18" s="72" t="s">
        <v>804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20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20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20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20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2116</v>
      </c>
      <c r="T27" t="s">
        <v>2368</v>
      </c>
    </row>
    <row r="28" spans="2:20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20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20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20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20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1663</v>
      </c>
      <c r="C39" t="s">
        <v>1664</v>
      </c>
      <c r="D39" t="s">
        <v>1665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1931</v>
      </c>
    </row>
    <row r="40" spans="1:18" x14ac:dyDescent="0.45">
      <c r="A40">
        <v>190214</v>
      </c>
      <c r="B40" t="s">
        <v>1783</v>
      </c>
      <c r="C40" t="s">
        <v>1782</v>
      </c>
      <c r="D40" t="s">
        <v>1785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1784</v>
      </c>
    </row>
    <row r="41" spans="1:18" x14ac:dyDescent="0.45">
      <c r="A41">
        <v>190222</v>
      </c>
      <c r="B41" t="s">
        <v>1801</v>
      </c>
      <c r="C41" t="s">
        <v>1802</v>
      </c>
      <c r="D41" t="s">
        <v>1803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1824</v>
      </c>
      <c r="R41" s="132">
        <v>43518</v>
      </c>
    </row>
    <row r="42" spans="1:18" x14ac:dyDescent="0.45">
      <c r="C42" t="s">
        <v>1802</v>
      </c>
      <c r="D42" t="s">
        <v>1804</v>
      </c>
      <c r="M42">
        <v>1</v>
      </c>
      <c r="N42">
        <v>8</v>
      </c>
      <c r="O42" t="s">
        <v>1824</v>
      </c>
      <c r="R42" t="s">
        <v>1808</v>
      </c>
    </row>
    <row r="43" spans="1:18" x14ac:dyDescent="0.45">
      <c r="A43">
        <v>190305</v>
      </c>
      <c r="B43" t="s">
        <v>1859</v>
      </c>
      <c r="C43" t="s">
        <v>1860</v>
      </c>
      <c r="D43" t="s">
        <v>1861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1909</v>
      </c>
    </row>
    <row r="44" spans="1:18" x14ac:dyDescent="0.45">
      <c r="A44">
        <v>190314</v>
      </c>
      <c r="B44">
        <v>203</v>
      </c>
      <c r="C44" t="s">
        <v>1895</v>
      </c>
      <c r="D44" t="s">
        <v>1894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1956</v>
      </c>
    </row>
    <row r="45" spans="1:18" x14ac:dyDescent="0.45">
      <c r="A45">
        <v>190315</v>
      </c>
      <c r="B45">
        <v>204</v>
      </c>
      <c r="C45" t="s">
        <v>1896</v>
      </c>
      <c r="D45" t="s">
        <v>1902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1908</v>
      </c>
    </row>
    <row r="46" spans="1:18" x14ac:dyDescent="0.45">
      <c r="A46">
        <v>190326</v>
      </c>
      <c r="B46" t="s">
        <v>1932</v>
      </c>
      <c r="C46" t="s">
        <v>1933</v>
      </c>
      <c r="D46" t="s">
        <v>1934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1967</v>
      </c>
    </row>
    <row r="47" spans="1:18" x14ac:dyDescent="0.45">
      <c r="A47">
        <v>190328</v>
      </c>
      <c r="B47" t="s">
        <v>1952</v>
      </c>
      <c r="C47" t="s">
        <v>1953</v>
      </c>
      <c r="D47" t="s">
        <v>1954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1955</v>
      </c>
    </row>
    <row r="48" spans="1:18" x14ac:dyDescent="0.45">
      <c r="A48">
        <v>190328</v>
      </c>
      <c r="B48" t="s">
        <v>1958</v>
      </c>
      <c r="C48" t="s">
        <v>1959</v>
      </c>
      <c r="D48" t="s">
        <v>1960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1988</v>
      </c>
    </row>
    <row r="49" spans="1:18" x14ac:dyDescent="0.45">
      <c r="A49">
        <v>190328</v>
      </c>
      <c r="B49" t="s">
        <v>1964</v>
      </c>
      <c r="C49" t="s">
        <v>1961</v>
      </c>
      <c r="D49" t="s">
        <v>1962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1996</v>
      </c>
      <c r="D51" t="s">
        <v>1997</v>
      </c>
      <c r="E51">
        <v>2</v>
      </c>
      <c r="H51">
        <v>2</v>
      </c>
      <c r="I51">
        <v>2</v>
      </c>
      <c r="K51">
        <v>4</v>
      </c>
      <c r="R51" t="s">
        <v>1998</v>
      </c>
    </row>
    <row r="52" spans="1:18" x14ac:dyDescent="0.45">
      <c r="A52">
        <v>190416</v>
      </c>
      <c r="B52" t="s">
        <v>2023</v>
      </c>
      <c r="C52" t="s">
        <v>2024</v>
      </c>
      <c r="D52" t="s">
        <v>2025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2044</v>
      </c>
    </row>
    <row r="53" spans="1:18" x14ac:dyDescent="0.45">
      <c r="A53">
        <v>190416</v>
      </c>
      <c r="B53" t="s">
        <v>2026</v>
      </c>
      <c r="C53" t="s">
        <v>2027</v>
      </c>
      <c r="D53" t="s">
        <v>2028</v>
      </c>
      <c r="E53">
        <v>20</v>
      </c>
      <c r="H53">
        <v>20</v>
      </c>
      <c r="I53">
        <v>20</v>
      </c>
      <c r="K53">
        <v>40</v>
      </c>
      <c r="R53" t="s">
        <v>2042</v>
      </c>
    </row>
    <row r="54" spans="1:18" x14ac:dyDescent="0.45">
      <c r="A54">
        <v>190423</v>
      </c>
      <c r="B54">
        <v>240</v>
      </c>
      <c r="C54" t="s">
        <v>2039</v>
      </c>
      <c r="D54" t="s">
        <v>2040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2391</v>
      </c>
    </row>
    <row r="55" spans="1:18" x14ac:dyDescent="0.45">
      <c r="A55">
        <v>190423</v>
      </c>
      <c r="B55">
        <v>241</v>
      </c>
      <c r="C55" t="s">
        <v>2039</v>
      </c>
      <c r="D55" t="s">
        <v>2041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2048</v>
      </c>
      <c r="D56" t="s">
        <v>2049</v>
      </c>
      <c r="F56">
        <v>1</v>
      </c>
      <c r="H56">
        <v>1</v>
      </c>
      <c r="I56">
        <v>1</v>
      </c>
      <c r="K56">
        <v>2</v>
      </c>
      <c r="R56" t="s">
        <v>2203</v>
      </c>
    </row>
    <row r="57" spans="1:18" x14ac:dyDescent="0.45">
      <c r="A57">
        <v>190430</v>
      </c>
      <c r="B57">
        <v>243</v>
      </c>
      <c r="C57" t="s">
        <v>2054</v>
      </c>
      <c r="D57" t="s">
        <v>2055</v>
      </c>
      <c r="E57">
        <v>3</v>
      </c>
      <c r="H57">
        <v>3</v>
      </c>
      <c r="I57">
        <v>3</v>
      </c>
      <c r="K57">
        <v>6</v>
      </c>
      <c r="R57" t="s">
        <v>2056</v>
      </c>
    </row>
    <row r="58" spans="1:18" x14ac:dyDescent="0.45">
      <c r="B58">
        <v>244</v>
      </c>
      <c r="D58" t="s">
        <v>2057</v>
      </c>
      <c r="E58">
        <v>1</v>
      </c>
      <c r="H58">
        <v>1</v>
      </c>
      <c r="I58">
        <v>1</v>
      </c>
      <c r="K58">
        <v>2</v>
      </c>
      <c r="R58" t="s">
        <v>2058</v>
      </c>
    </row>
    <row r="59" spans="1:18" x14ac:dyDescent="0.45">
      <c r="B59" t="s">
        <v>2059</v>
      </c>
      <c r="D59" t="s">
        <v>2060</v>
      </c>
      <c r="E59">
        <v>7</v>
      </c>
      <c r="H59">
        <v>7</v>
      </c>
      <c r="I59">
        <v>7</v>
      </c>
      <c r="K59">
        <v>14</v>
      </c>
      <c r="R59" t="s">
        <v>2061</v>
      </c>
    </row>
    <row r="60" spans="1:18" x14ac:dyDescent="0.45">
      <c r="B60" t="s">
        <v>2062</v>
      </c>
      <c r="D60" t="s">
        <v>2063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2064</v>
      </c>
    </row>
    <row r="61" spans="1:18" x14ac:dyDescent="0.45">
      <c r="A61">
        <v>190502</v>
      </c>
      <c r="B61" t="s">
        <v>2101</v>
      </c>
      <c r="C61" t="s">
        <v>2099</v>
      </c>
      <c r="D61" t="s">
        <v>2100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2205</v>
      </c>
    </row>
    <row r="62" spans="1:18" x14ac:dyDescent="0.45">
      <c r="A62">
        <v>190521</v>
      </c>
      <c r="B62" t="s">
        <v>2286</v>
      </c>
      <c r="C62" t="s">
        <v>2287</v>
      </c>
      <c r="D62" t="s">
        <v>2288</v>
      </c>
      <c r="E62">
        <v>8</v>
      </c>
      <c r="H62">
        <v>8</v>
      </c>
      <c r="I62">
        <v>8</v>
      </c>
      <c r="K62">
        <v>16</v>
      </c>
      <c r="R62" t="s">
        <v>2333</v>
      </c>
    </row>
    <row r="63" spans="1:18" x14ac:dyDescent="0.45">
      <c r="B63" t="s">
        <v>2282</v>
      </c>
      <c r="C63" t="s">
        <v>2293</v>
      </c>
      <c r="D63" t="s">
        <v>2294</v>
      </c>
      <c r="L63">
        <v>1</v>
      </c>
      <c r="N63">
        <v>15</v>
      </c>
      <c r="R63" t="s">
        <v>2295</v>
      </c>
    </row>
    <row r="64" spans="1:18" x14ac:dyDescent="0.45">
      <c r="C64" t="s">
        <v>2293</v>
      </c>
      <c r="D64" t="s">
        <v>2296</v>
      </c>
      <c r="L64">
        <v>1</v>
      </c>
      <c r="N64">
        <v>15</v>
      </c>
      <c r="R64" t="s">
        <v>2295</v>
      </c>
    </row>
    <row r="65" spans="1:18" x14ac:dyDescent="0.45">
      <c r="D65" t="s">
        <v>2388</v>
      </c>
      <c r="L65">
        <v>1</v>
      </c>
      <c r="N65">
        <v>15</v>
      </c>
      <c r="R65" t="s">
        <v>2394</v>
      </c>
    </row>
    <row r="66" spans="1:18" x14ac:dyDescent="0.45">
      <c r="D66" t="s">
        <v>2302</v>
      </c>
      <c r="L66">
        <v>1</v>
      </c>
      <c r="N66">
        <v>15</v>
      </c>
      <c r="R66" t="s">
        <v>2303</v>
      </c>
    </row>
    <row r="67" spans="1:18" x14ac:dyDescent="0.45">
      <c r="A67">
        <v>190528</v>
      </c>
      <c r="B67">
        <v>263</v>
      </c>
      <c r="D67" t="s">
        <v>2379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2395</v>
      </c>
    </row>
    <row r="69" spans="1:18" ht="17.5" thickBot="1" x14ac:dyDescent="0.5"/>
    <row r="70" spans="1:18" s="1" customFormat="1" ht="26" thickBot="1" x14ac:dyDescent="0.5">
      <c r="A70" s="13" t="s">
        <v>956</v>
      </c>
      <c r="B70" s="11"/>
      <c r="C70" s="11"/>
      <c r="D70" s="11"/>
      <c r="E70" s="11">
        <f>SUM(E4:E69)</f>
        <v>291</v>
      </c>
      <c r="F70" s="11">
        <f>SUM(F4:F69)</f>
        <v>64</v>
      </c>
      <c r="G70" s="11">
        <f>SUM(G4:G69)</f>
        <v>53</v>
      </c>
      <c r="H70" s="11">
        <f>SUM(E4:G69)</f>
        <v>408</v>
      </c>
      <c r="I70" s="11">
        <f>SUM(I4:I69)</f>
        <v>355</v>
      </c>
      <c r="J70" s="11">
        <v>8</v>
      </c>
      <c r="K70" s="11">
        <f>SUM(K4:K69)</f>
        <v>726</v>
      </c>
      <c r="L70" s="11">
        <f>SUM(L4:L69)</f>
        <v>23</v>
      </c>
      <c r="M70" s="11">
        <f>SUM(M4:M69)</f>
        <v>18</v>
      </c>
      <c r="N70" s="11">
        <f>SUM(N4:N69)</f>
        <v>399</v>
      </c>
      <c r="O70" s="11">
        <f>K70+N70</f>
        <v>1125</v>
      </c>
      <c r="P70" s="11"/>
      <c r="Q70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8" t="s">
        <v>34</v>
      </c>
      <c r="Q2" s="259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940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tabSelected="1" workbookViewId="0">
      <selection activeCell="L20" sqref="L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8.58203125" customWidth="1"/>
    <col min="16" max="16" width="11.08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2" t="s">
        <v>841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867</v>
      </c>
      <c r="P1" s="178"/>
      <c r="Q1" s="107"/>
      <c r="R1" s="175"/>
    </row>
    <row r="2" spans="1:22" ht="17.5" x14ac:dyDescent="0.45">
      <c r="A2" s="179"/>
      <c r="B2" s="136" t="s">
        <v>842</v>
      </c>
      <c r="C2" s="137" t="s">
        <v>843</v>
      </c>
      <c r="D2" s="138" t="s">
        <v>844</v>
      </c>
      <c r="E2" s="261" t="s">
        <v>845</v>
      </c>
      <c r="F2" s="262"/>
      <c r="G2" s="262"/>
      <c r="H2" s="263"/>
      <c r="I2" s="188"/>
      <c r="J2" s="146" t="s">
        <v>846</v>
      </c>
      <c r="K2" s="147"/>
      <c r="L2" s="145"/>
      <c r="M2" s="146" t="s">
        <v>847</v>
      </c>
      <c r="N2" s="146"/>
      <c r="O2" s="148"/>
      <c r="P2" s="264" t="s">
        <v>848</v>
      </c>
      <c r="Q2" s="205" t="s">
        <v>1840</v>
      </c>
      <c r="R2" s="237" t="s">
        <v>1262</v>
      </c>
      <c r="S2" s="238" t="s">
        <v>1263</v>
      </c>
      <c r="T2" s="227" t="s">
        <v>2250</v>
      </c>
      <c r="U2" t="s">
        <v>1787</v>
      </c>
      <c r="V2" t="s">
        <v>1786</v>
      </c>
    </row>
    <row r="3" spans="1:22" ht="17.5" x14ac:dyDescent="0.45">
      <c r="A3" s="180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0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1950</v>
      </c>
      <c r="O3" s="154" t="s">
        <v>858</v>
      </c>
      <c r="P3" s="264"/>
      <c r="Q3" s="236"/>
      <c r="R3" s="239">
        <v>0.222</v>
      </c>
      <c r="S3" s="198"/>
      <c r="T3" s="109" t="s">
        <v>2251</v>
      </c>
    </row>
    <row r="4" spans="1:22" ht="17.5" x14ac:dyDescent="0.45">
      <c r="A4" s="181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65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860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1231</v>
      </c>
      <c r="I5" s="211">
        <v>1244</v>
      </c>
      <c r="J5" s="159">
        <v>2</v>
      </c>
      <c r="K5" s="160">
        <v>2491</v>
      </c>
      <c r="L5" s="158">
        <v>42</v>
      </c>
      <c r="M5" s="159">
        <v>76</v>
      </c>
      <c r="N5" s="159">
        <v>1</v>
      </c>
      <c r="O5" s="159">
        <v>764</v>
      </c>
      <c r="P5" s="266">
        <v>3255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861</v>
      </c>
      <c r="B6" s="161"/>
      <c r="C6" s="160"/>
      <c r="D6" s="162"/>
      <c r="E6" s="161">
        <v>2487</v>
      </c>
      <c r="F6" s="160">
        <v>492</v>
      </c>
      <c r="G6" s="160">
        <v>218</v>
      </c>
      <c r="H6" s="162">
        <v>3197</v>
      </c>
      <c r="I6" s="211">
        <v>2979</v>
      </c>
      <c r="J6" s="160">
        <v>31</v>
      </c>
      <c r="K6" s="160">
        <v>6008</v>
      </c>
      <c r="L6" s="161">
        <v>84</v>
      </c>
      <c r="M6" s="160">
        <v>186</v>
      </c>
      <c r="N6" s="160"/>
      <c r="O6" s="160">
        <v>2164</v>
      </c>
      <c r="P6" s="267">
        <v>8172</v>
      </c>
      <c r="Q6" s="207">
        <v>645</v>
      </c>
      <c r="R6" s="240">
        <v>2600</v>
      </c>
      <c r="S6" s="162">
        <v>2979</v>
      </c>
      <c r="T6" s="253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1" t="s">
        <v>862</v>
      </c>
      <c r="B7" s="163"/>
      <c r="C7" s="140"/>
      <c r="D7" s="164"/>
      <c r="E7" s="204">
        <v>1657</v>
      </c>
      <c r="F7" s="140">
        <v>470</v>
      </c>
      <c r="G7" s="140">
        <v>168</v>
      </c>
      <c r="H7" s="187">
        <v>2295</v>
      </c>
      <c r="I7" s="212">
        <v>2127</v>
      </c>
      <c r="J7" s="165">
        <v>9</v>
      </c>
      <c r="K7" s="142">
        <v>4269</v>
      </c>
      <c r="L7" s="163">
        <v>66</v>
      </c>
      <c r="M7" s="165">
        <v>122</v>
      </c>
      <c r="N7" s="165"/>
      <c r="O7" s="165">
        <v>1467</v>
      </c>
      <c r="P7" s="265">
        <v>5736</v>
      </c>
      <c r="Q7" s="206">
        <v>235</v>
      </c>
      <c r="R7" s="73">
        <v>2100</v>
      </c>
      <c r="S7" s="187">
        <v>2127</v>
      </c>
      <c r="T7" s="253">
        <f t="shared" si="0"/>
        <v>101.28571428571429</v>
      </c>
      <c r="U7" s="230">
        <v>15000</v>
      </c>
      <c r="V7">
        <v>13700</v>
      </c>
    </row>
    <row r="8" spans="1:22" ht="17.5" x14ac:dyDescent="0.45">
      <c r="A8" s="181" t="s">
        <v>863</v>
      </c>
      <c r="B8" s="163"/>
      <c r="C8" s="140"/>
      <c r="D8" s="164"/>
      <c r="E8" s="163">
        <v>882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65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864</v>
      </c>
      <c r="B9" s="163"/>
      <c r="C9" s="140"/>
      <c r="D9" s="164"/>
      <c r="E9" s="163">
        <v>291</v>
      </c>
      <c r="F9" s="140">
        <v>64</v>
      </c>
      <c r="G9" s="140">
        <v>53</v>
      </c>
      <c r="H9" s="187">
        <v>408</v>
      </c>
      <c r="I9" s="213">
        <v>355</v>
      </c>
      <c r="J9" s="141">
        <v>8</v>
      </c>
      <c r="K9" s="142">
        <v>726</v>
      </c>
      <c r="L9" s="163">
        <v>23</v>
      </c>
      <c r="M9" s="165">
        <v>18</v>
      </c>
      <c r="N9" s="165"/>
      <c r="O9" s="165">
        <v>399</v>
      </c>
      <c r="P9" s="265">
        <v>1125</v>
      </c>
      <c r="Q9" s="206">
        <v>75</v>
      </c>
      <c r="R9" s="73">
        <v>980</v>
      </c>
      <c r="S9" s="187">
        <v>351</v>
      </c>
      <c r="T9" s="253">
        <f t="shared" si="0"/>
        <v>35.816326530612244</v>
      </c>
      <c r="U9" s="230">
        <v>4500</v>
      </c>
      <c r="V9">
        <v>4650</v>
      </c>
    </row>
    <row r="10" spans="1:22" ht="17.5" x14ac:dyDescent="0.45">
      <c r="A10" s="181" t="s">
        <v>865</v>
      </c>
      <c r="B10" s="163"/>
      <c r="C10" s="140"/>
      <c r="D10" s="164"/>
      <c r="E10" s="163">
        <v>86</v>
      </c>
      <c r="F10" s="140">
        <v>14</v>
      </c>
      <c r="G10" s="140">
        <v>5</v>
      </c>
      <c r="H10" s="187">
        <v>105</v>
      </c>
      <c r="I10" s="212">
        <v>100</v>
      </c>
      <c r="J10" s="141">
        <v>0</v>
      </c>
      <c r="K10" s="142">
        <v>200</v>
      </c>
      <c r="L10" s="163">
        <v>5</v>
      </c>
      <c r="M10" s="141">
        <v>8</v>
      </c>
      <c r="N10" s="141"/>
      <c r="O10" s="141">
        <v>87</v>
      </c>
      <c r="P10" s="265">
        <v>287</v>
      </c>
      <c r="Q10" s="206"/>
      <c r="R10" s="73">
        <v>800</v>
      </c>
      <c r="S10" s="187">
        <v>100</v>
      </c>
      <c r="T10" s="253">
        <f t="shared" si="0"/>
        <v>12.5</v>
      </c>
      <c r="U10" s="230">
        <v>3500</v>
      </c>
      <c r="V10">
        <v>4000</v>
      </c>
    </row>
    <row r="11" spans="1:22" ht="17.5" x14ac:dyDescent="0.45">
      <c r="A11" s="181" t="s">
        <v>2138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65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65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866</v>
      </c>
      <c r="B13" s="166"/>
      <c r="C13" s="167"/>
      <c r="D13" s="168"/>
      <c r="E13" s="169">
        <f>SUM(E4:E12)</f>
        <v>6689</v>
      </c>
      <c r="F13" s="170">
        <f t="shared" ref="F13:O13" si="1">SUM(F4:F12)</f>
        <v>1673</v>
      </c>
      <c r="G13" s="170">
        <f t="shared" si="1"/>
        <v>635</v>
      </c>
      <c r="H13" s="171">
        <f t="shared" si="1"/>
        <v>8903</v>
      </c>
      <c r="I13" s="214">
        <f t="shared" si="1"/>
        <v>8368</v>
      </c>
      <c r="J13" s="170">
        <f t="shared" si="1"/>
        <v>51</v>
      </c>
      <c r="K13" s="170">
        <f t="shared" si="1"/>
        <v>16753</v>
      </c>
      <c r="L13" s="169">
        <f>SUM(L4:L12)</f>
        <v>273</v>
      </c>
      <c r="M13" s="170">
        <f>SUM(M4:M11)</f>
        <v>479</v>
      </c>
      <c r="N13" s="170">
        <f>SUM(N4:N12)</f>
        <v>51</v>
      </c>
      <c r="O13" s="170">
        <f t="shared" si="1"/>
        <v>6148</v>
      </c>
      <c r="P13" s="268">
        <f>SUM(P4:P12)</f>
        <v>22901</v>
      </c>
      <c r="Q13" s="208">
        <v>1390</v>
      </c>
      <c r="R13" s="241">
        <f>SUM(R4:R12)</f>
        <v>10020</v>
      </c>
      <c r="S13" s="242">
        <v>8364</v>
      </c>
      <c r="T13" s="153">
        <f t="shared" si="0"/>
        <v>83.47305389221556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2406</v>
      </c>
      <c r="L14" s="254">
        <v>1092</v>
      </c>
      <c r="M14" s="243">
        <v>958</v>
      </c>
      <c r="N14" s="243">
        <v>51</v>
      </c>
      <c r="O14" s="254">
        <f>L14+M14+N14</f>
        <v>2101</v>
      </c>
      <c r="P14" s="211">
        <v>2695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2405</v>
      </c>
      <c r="L15" s="243"/>
      <c r="M15" s="243"/>
      <c r="N15" s="243"/>
      <c r="O15" s="254">
        <v>2400</v>
      </c>
      <c r="P15" s="269">
        <v>1390</v>
      </c>
      <c r="Q15" s="243" t="s">
        <v>1742</v>
      </c>
      <c r="R15" s="84"/>
      <c r="S15" s="84" t="s">
        <v>1777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26986</v>
      </c>
      <c r="Q16" s="245" t="s">
        <v>1559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1995</v>
      </c>
      <c r="K18" s="135"/>
      <c r="M18" s="84" t="s">
        <v>2213</v>
      </c>
      <c r="N18" s="84"/>
      <c r="O18" s="84"/>
      <c r="R18" s="84" t="s">
        <v>2328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2318</v>
      </c>
      <c r="L20" s="84" t="s">
        <v>2035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K5" sqref="K5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2121</v>
      </c>
      <c r="C4" t="s">
        <v>2118</v>
      </c>
      <c r="D4" t="s">
        <v>2119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2202</v>
      </c>
    </row>
    <row r="5" spans="1:19" x14ac:dyDescent="0.45">
      <c r="A5">
        <v>190516</v>
      </c>
      <c r="B5" t="s">
        <v>2211</v>
      </c>
      <c r="D5" t="s">
        <v>2212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2019-05-28T21:44:41Z</dcterms:modified>
</cp:coreProperties>
</file>