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O14" i="8" l="1"/>
  <c r="K218" i="4" l="1"/>
  <c r="I218" i="4"/>
  <c r="E218" i="4"/>
  <c r="N218" i="4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5" i="5"/>
  <c r="M104" i="2" l="1"/>
  <c r="M13" i="8" l="1"/>
  <c r="M218" i="4" l="1"/>
  <c r="L218" i="4"/>
  <c r="J218" i="4"/>
  <c r="H218" i="4"/>
  <c r="G218" i="4"/>
  <c r="F218" i="4"/>
  <c r="R13" i="8" l="1"/>
  <c r="T13" i="8"/>
  <c r="E232" i="3" l="1"/>
  <c r="C32" i="11" l="1"/>
  <c r="N232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2" i="3" l="1"/>
  <c r="H104" i="2" l="1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32" i="3" l="1"/>
  <c r="G232" i="3" l="1"/>
  <c r="H123" i="1" l="1"/>
  <c r="J104" i="2" l="1"/>
  <c r="L232" i="3"/>
  <c r="F232" i="3"/>
  <c r="M232" i="3"/>
  <c r="K232" i="3"/>
  <c r="H232" i="3"/>
  <c r="N123" i="1"/>
  <c r="M123" i="1"/>
  <c r="L123" i="1"/>
  <c r="K123" i="1"/>
  <c r="J123" i="1"/>
  <c r="I123" i="1"/>
  <c r="G123" i="1"/>
  <c r="F123" i="1"/>
  <c r="E123" i="1"/>
  <c r="O218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5" i="5"/>
  <c r="M25" i="5"/>
  <c r="L25" i="5"/>
  <c r="K25" i="5"/>
  <c r="I25" i="5"/>
  <c r="G25" i="5"/>
  <c r="F25" i="5"/>
  <c r="E25" i="5"/>
  <c r="P25" i="5" l="1"/>
  <c r="H25" i="5"/>
  <c r="O13" i="8"/>
  <c r="K13" i="8"/>
  <c r="J13" i="8"/>
  <c r="I13" i="8"/>
  <c r="G13" i="8"/>
  <c r="F13" i="8"/>
  <c r="H13" i="8" l="1"/>
  <c r="H111" i="1"/>
  <c r="E111" i="1" l="1"/>
  <c r="O232" i="3"/>
  <c r="J25" i="5"/>
</calcChain>
</file>

<file path=xl/sharedStrings.xml><?xml version="1.0" encoding="utf-8"?>
<sst xmlns="http://schemas.openxmlformats.org/spreadsheetml/2006/main" count="2722" uniqueCount="2451">
  <si>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</si>
  <si>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</si>
  <si>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</si>
  <si>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</si>
  <si>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</si>
  <si>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</si>
  <si>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</si>
  <si>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</si>
  <si>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</si>
  <si>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</si>
  <si>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</si>
  <si>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</si>
  <si>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</si>
  <si>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</si>
  <si>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</si>
  <si>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</si>
  <si>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</si>
  <si>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</si>
  <si>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</si>
  <si>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</si>
  <si>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</si>
  <si>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</si>
  <si>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</si>
  <si>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</si>
  <si>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</si>
  <si>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</si>
  <si>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</si>
  <si>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</si>
  <si>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</si>
  <si>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</si>
  <si>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</si>
  <si>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</si>
  <si>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</si>
  <si>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</si>
  <si>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</si>
  <si>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</si>
  <si>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</si>
  <si>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</si>
  <si>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</si>
  <si>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</si>
  <si>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</si>
  <si>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</si>
  <si>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</si>
  <si>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</si>
  <si>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</si>
  <si>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</si>
  <si>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</si>
  <si>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</si>
  <si>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</si>
  <si>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</si>
  <si>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</si>
  <si>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</si>
  <si>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</si>
  <si>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</si>
  <si>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</si>
  <si>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</si>
  <si>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</si>
  <si>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</si>
  <si>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</si>
  <si>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</si>
  <si>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</si>
  <si>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</si>
  <si>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</si>
  <si>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</si>
  <si>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</si>
  <si>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</si>
  <si>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</si>
  <si>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</si>
  <si>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</si>
  <si>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</si>
  <si>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</si>
  <si>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</si>
  <si>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</si>
  <si>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</si>
  <si>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</si>
  <si>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</si>
  <si>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</si>
  <si>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</si>
  <si>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</si>
  <si>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</si>
  <si>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</si>
  <si>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</si>
  <si>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</si>
  <si>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</si>
  <si>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</si>
  <si>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</si>
  <si>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</si>
  <si>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</si>
  <si>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</si>
  <si>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</si>
  <si>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</si>
  <si>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</si>
  <si>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</si>
  <si>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</si>
  <si>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</si>
  <si>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</si>
  <si>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</si>
  <si>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</si>
  <si>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</si>
  <si>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</si>
  <si>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</si>
  <si>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</si>
  <si>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</si>
  <si>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</si>
  <si>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</si>
  <si>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</si>
  <si>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</si>
  <si>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</si>
  <si>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</si>
  <si>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</si>
  <si>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</si>
  <si>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</si>
  <si>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</si>
  <si>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</si>
  <si>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</si>
  <si>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</si>
  <si>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</si>
  <si>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</si>
  <si>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</si>
  <si>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</si>
  <si>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</si>
  <si>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</si>
  <si>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</si>
  <si>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</si>
  <si>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</si>
  <si>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</si>
  <si>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</si>
  <si>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</si>
  <si>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</si>
  <si>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</si>
  <si>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</si>
  <si>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</si>
  <si>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</si>
  <si>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</si>
  <si>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</si>
  <si>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</si>
  <si>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</si>
  <si>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</si>
  <si>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</si>
  <si>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</si>
  <si>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</si>
  <si>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</si>
  <si>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</si>
  <si>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</si>
  <si>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</si>
  <si>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</si>
  <si>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</si>
  <si>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</si>
  <si>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</si>
  <si>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</si>
  <si>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</si>
  <si>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</si>
  <si>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</si>
  <si>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</si>
  <si>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</si>
  <si>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</si>
  <si>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</si>
  <si>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</si>
  <si>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</si>
  <si>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</si>
  <si>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</si>
  <si>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</si>
  <si>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</si>
  <si>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</si>
  <si>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</si>
  <si>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</si>
  <si>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</si>
  <si>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</si>
  <si>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</si>
  <si>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</si>
  <si>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</si>
  <si>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</si>
  <si>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</si>
  <si>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</si>
  <si>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</si>
  <si>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</si>
  <si>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</si>
  <si>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</si>
  <si>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</si>
  <si>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</si>
  <si>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</si>
  <si>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</si>
  <si>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</si>
  <si>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</si>
  <si>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</si>
  <si>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</si>
  <si>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</si>
  <si>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</si>
  <si>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</si>
  <si>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</si>
  <si>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</si>
  <si>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</si>
  <si>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</si>
  <si>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</si>
  <si>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</si>
  <si>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</si>
  <si>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</si>
  <si>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</si>
  <si>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</si>
  <si>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</si>
  <si>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</si>
  <si>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</si>
  <si>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</si>
  <si>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</si>
  <si>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</si>
  <si>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</si>
  <si>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</si>
  <si>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</si>
  <si>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</si>
  <si>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</si>
  <si>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</si>
  <si>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</si>
  <si>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</si>
  <si>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</si>
  <si>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</si>
  <si>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</si>
  <si>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</si>
  <si>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</si>
  <si>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</si>
  <si>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</si>
  <si>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</si>
  <si>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</si>
  <si>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</si>
  <si>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</si>
  <si>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</si>
  <si>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</si>
  <si>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</si>
  <si>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</si>
  <si>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</si>
  <si>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</si>
  <si>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</si>
  <si>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</si>
  <si>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</si>
  <si>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</si>
  <si>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</si>
  <si>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</si>
  <si>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</si>
  <si>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</si>
  <si>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</si>
  <si>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</si>
  <si>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</si>
  <si>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</si>
  <si>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</si>
  <si>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</si>
  <si>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</si>
  <si>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</si>
  <si>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</si>
  <si>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</si>
  <si>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</si>
  <si>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</si>
  <si>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</si>
  <si>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</si>
  <si>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</si>
  <si>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</si>
  <si>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</si>
  <si>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</si>
  <si>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</si>
  <si>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</si>
  <si>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</si>
  <si>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</si>
  <si>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</si>
  <si>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</si>
  <si>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</si>
  <si>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</si>
  <si>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</si>
  <si>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</si>
  <si>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</si>
  <si>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</si>
  <si>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</si>
  <si>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</si>
  <si>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</si>
  <si>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</si>
  <si>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</si>
  <si>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</si>
  <si>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</si>
  <si>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</si>
  <si>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</si>
  <si>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</si>
  <si>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</si>
  <si>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</si>
  <si>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</si>
  <si>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</si>
  <si>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</si>
  <si>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</si>
  <si>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</si>
  <si>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</si>
  <si>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</si>
  <si>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</si>
  <si>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</si>
  <si>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</si>
  <si>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</si>
  <si>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</si>
  <si>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</si>
  <si>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</si>
  <si>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</si>
  <si>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</si>
  <si>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</si>
  <si>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</si>
  <si>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</si>
  <si>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</si>
  <si>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</si>
  <si>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</si>
  <si>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</si>
  <si>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</si>
  <si>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</si>
  <si>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</si>
  <si>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</si>
  <si>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</si>
  <si>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</si>
  <si>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</si>
  <si>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</si>
  <si>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</si>
  <si>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</si>
  <si>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</si>
  <si>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</si>
  <si>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</si>
  <si>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</si>
  <si>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</si>
  <si>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</si>
  <si>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</si>
  <si>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</si>
  <si>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</si>
  <si>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</si>
  <si>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</si>
  <si>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</si>
  <si>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</si>
  <si>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</si>
  <si>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</si>
  <si>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</si>
  <si>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</si>
  <si>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</si>
  <si>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</si>
  <si>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</si>
  <si>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</si>
  <si>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</si>
  <si>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</si>
  <si>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</si>
  <si>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</si>
  <si>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</si>
  <si>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</si>
  <si>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</si>
  <si>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</si>
  <si>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</si>
  <si>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</si>
  <si>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</si>
  <si>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</si>
  <si>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</si>
  <si>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</si>
  <si>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</si>
  <si>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</si>
  <si>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</si>
  <si>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</si>
  <si>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</si>
  <si>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</si>
  <si>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</si>
  <si>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</si>
  <si>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</si>
  <si>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</si>
  <si>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</si>
  <si>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</si>
  <si>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</si>
  <si>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</si>
  <si>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</si>
  <si>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</si>
  <si>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</si>
  <si>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</si>
  <si>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</si>
  <si>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</si>
  <si>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</si>
  <si>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</si>
  <si>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</si>
  <si>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</si>
  <si>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</si>
  <si>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</si>
  <si>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</si>
  <si>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</si>
  <si>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</si>
  <si>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</si>
  <si>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</si>
  <si>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</si>
  <si>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</si>
  <si>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</si>
  <si>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</si>
  <si>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</si>
  <si>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</si>
  <si>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</si>
  <si>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</si>
  <si>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</si>
  <si>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</si>
  <si>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</si>
  <si>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</si>
  <si>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</si>
  <si>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</si>
  <si>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</si>
  <si>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</si>
  <si>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</si>
  <si>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</si>
  <si>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</si>
  <si>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</si>
  <si>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</si>
  <si>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</si>
  <si>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</si>
  <si>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</si>
  <si>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</si>
  <si>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</si>
  <si>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</si>
  <si>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</si>
  <si>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</si>
  <si>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</si>
  <si>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</si>
  <si>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</si>
  <si>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</si>
  <si>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</si>
  <si>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</si>
  <si>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</si>
  <si>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</si>
  <si>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</si>
  <si>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</si>
  <si>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</si>
  <si>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</si>
  <si>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</si>
  <si>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</si>
  <si>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</si>
  <si>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</si>
  <si>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</si>
  <si>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</si>
  <si>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</si>
  <si>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</si>
  <si>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</si>
  <si>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</si>
  <si>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</si>
  <si>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</si>
  <si>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</si>
  <si>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</si>
  <si>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</si>
  <si>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</si>
  <si>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</si>
  <si>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</si>
  <si>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</si>
  <si>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</si>
  <si>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</si>
  <si>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</si>
  <si>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</si>
  <si>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</si>
  <si>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</si>
  <si>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</si>
  <si>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</si>
  <si>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</si>
  <si>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</si>
  <si>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</si>
  <si>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</si>
  <si>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</si>
  <si>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</si>
  <si>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</si>
  <si>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</si>
  <si>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</si>
  <si>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</si>
  <si>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</si>
  <si>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</si>
  <si>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</si>
  <si>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</si>
  <si>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</si>
  <si>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</si>
  <si>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</si>
  <si>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</si>
  <si>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</si>
  <si>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</si>
  <si>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</si>
  <si>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</si>
  <si>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</si>
  <si>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</si>
  <si>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</si>
  <si>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</si>
  <si>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</si>
  <si>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</si>
  <si>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</si>
  <si>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</si>
  <si>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</si>
  <si>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</si>
  <si>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</si>
  <si>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</si>
  <si>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</si>
  <si>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</si>
  <si>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</si>
  <si>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</si>
  <si>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</si>
  <si>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</si>
  <si>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</si>
  <si>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</si>
  <si>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</si>
  <si>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</si>
  <si>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</si>
  <si>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</si>
  <si>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</si>
  <si>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</si>
  <si>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</si>
  <si>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</si>
  <si>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</si>
  <si>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</si>
  <si>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</si>
  <si>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</si>
  <si>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</si>
  <si>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</si>
  <si>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</si>
  <si>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</si>
  <si>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</si>
  <si>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</si>
  <si>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</si>
  <si>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</si>
  <si>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</si>
  <si>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</si>
  <si>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</si>
  <si>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</si>
  <si>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</si>
  <si>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</si>
  <si>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</si>
  <si>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</si>
  <si>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</si>
  <si>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</si>
  <si>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</si>
  <si>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</si>
  <si>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</si>
  <si>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</si>
  <si>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</si>
  <si>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</si>
  <si>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</si>
  <si>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</si>
  <si>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</si>
  <si>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</si>
  <si>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</si>
  <si>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</si>
  <si>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</si>
  <si>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</si>
  <si>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</si>
  <si>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</si>
  <si>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</si>
  <si>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</si>
  <si>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</si>
  <si>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</si>
  <si>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</si>
  <si>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</si>
  <si>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</si>
  <si>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</si>
  <si>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</si>
  <si>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</si>
  <si>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</si>
  <si>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</si>
  <si>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</si>
  <si>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</si>
  <si>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</si>
  <si>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</si>
  <si>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</si>
  <si>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</si>
  <si>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</si>
  <si>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</si>
  <si>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</si>
  <si>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</si>
  <si>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</si>
  <si>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</si>
  <si>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</si>
  <si>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</si>
  <si>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</si>
  <si>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</si>
  <si>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</si>
  <si>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</si>
  <si>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</si>
  <si>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</si>
  <si>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</si>
  <si>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</si>
  <si>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</si>
  <si>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</si>
  <si>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</si>
  <si>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</si>
  <si>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</si>
  <si>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</si>
  <si>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</si>
  <si>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</si>
  <si>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</si>
  <si>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</si>
  <si>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</si>
  <si>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</si>
  <si>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</si>
  <si>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</si>
  <si>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</si>
  <si>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</si>
  <si>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</si>
  <si>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</si>
  <si>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</si>
  <si>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</si>
  <si>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</si>
  <si>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</si>
  <si>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</si>
  <si>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</si>
  <si>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</si>
  <si>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</si>
  <si>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</si>
  <si>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</si>
  <si>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</si>
  <si>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</si>
  <si>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</si>
  <si>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</si>
  <si>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</si>
  <si>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</si>
  <si>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</si>
  <si>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</si>
  <si>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</si>
  <si>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</si>
  <si>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</si>
  <si>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</si>
  <si>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</si>
  <si>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</si>
  <si>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</si>
  <si>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</si>
  <si>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</si>
  <si>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</si>
  <si>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</si>
  <si>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</si>
  <si>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</si>
  <si>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</si>
  <si>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</si>
  <si>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</si>
  <si>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</si>
  <si>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</si>
  <si>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</si>
  <si>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</si>
  <si>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</si>
  <si>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</si>
  <si>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</si>
  <si>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</si>
  <si>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</si>
  <si>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</si>
  <si>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</si>
  <si>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</si>
  <si>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</si>
  <si>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</si>
  <si>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</si>
  <si>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</si>
  <si>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</si>
  <si>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</si>
  <si>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</si>
  <si>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</si>
  <si>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</si>
  <si>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</si>
  <si>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</si>
  <si>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</si>
  <si>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</si>
  <si>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</si>
  <si>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</si>
  <si>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</si>
  <si>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</si>
  <si>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</si>
  <si>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</si>
  <si>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</si>
  <si>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</si>
  <si>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</si>
  <si>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</si>
  <si>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</si>
  <si>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</si>
  <si>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</si>
  <si>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</si>
  <si>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</si>
  <si>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</si>
  <si>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</si>
  <si>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</si>
  <si>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</si>
  <si>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</si>
  <si>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</si>
  <si>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</si>
  <si>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</si>
  <si>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</si>
  <si>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</si>
  <si>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</si>
  <si>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</si>
  <si>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</si>
  <si>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</si>
  <si>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</si>
  <si>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</si>
  <si>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</si>
  <si>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</si>
  <si>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</si>
  <si>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</si>
  <si>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</si>
  <si>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</si>
  <si>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</si>
  <si>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</si>
  <si>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</si>
  <si>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</si>
  <si>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</si>
  <si>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</si>
  <si>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</si>
  <si>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</si>
  <si>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</si>
  <si>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</si>
  <si>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</si>
  <si>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</si>
  <si>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</si>
  <si>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</si>
  <si>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</si>
  <si>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</si>
  <si>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</si>
  <si>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</si>
  <si>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</si>
  <si>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</si>
  <si>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</si>
  <si>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</si>
  <si>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</si>
  <si>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</si>
  <si>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</si>
  <si>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</si>
  <si>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</si>
  <si>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</si>
  <si>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</si>
  <si>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</si>
  <si>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</si>
  <si>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</si>
  <si>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</si>
  <si>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</si>
  <si>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</si>
  <si>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</si>
  <si>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</si>
  <si>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</si>
  <si>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</si>
  <si>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</si>
  <si>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</si>
  <si>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</si>
  <si>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</si>
  <si>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</si>
  <si>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</si>
  <si>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</si>
  <si>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</si>
  <si>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</si>
  <si>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</si>
  <si>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</si>
  <si>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</si>
  <si>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</si>
  <si>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</si>
  <si>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</si>
  <si>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</si>
  <si>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</si>
  <si>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</si>
  <si>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</si>
  <si>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</si>
  <si>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</si>
  <si>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</si>
  <si>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</si>
  <si>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</si>
  <si>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</si>
  <si>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</si>
  <si>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</si>
  <si>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</si>
  <si>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</si>
  <si>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</si>
  <si>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</si>
  <si>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</si>
  <si>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</si>
  <si>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</si>
  <si>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</si>
  <si>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</si>
  <si>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</si>
  <si>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</si>
  <si>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</si>
  <si>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</si>
  <si>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</si>
  <si>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</si>
  <si>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</si>
  <si>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</si>
  <si>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</si>
  <si>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</si>
  <si>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</si>
  <si>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</si>
  <si>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</si>
  <si>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</si>
  <si>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</si>
  <si>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</si>
  <si>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</si>
  <si>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</si>
  <si>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</si>
  <si>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</si>
  <si>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</si>
  <si>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</si>
  <si>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</si>
  <si>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</si>
  <si>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</si>
  <si>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</si>
  <si>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</si>
  <si>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</si>
  <si>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</si>
  <si>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</si>
  <si>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</si>
  <si>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</si>
  <si>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</si>
  <si>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</si>
  <si>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</si>
  <si>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</si>
  <si>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</si>
  <si>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</si>
  <si>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</si>
  <si>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</si>
  <si>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</si>
  <si>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</si>
  <si>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</si>
  <si>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</si>
  <si>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</si>
  <si>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</si>
  <si>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</si>
  <si>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</si>
  <si>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</si>
  <si>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</si>
  <si>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</si>
  <si>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</si>
  <si>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</si>
  <si>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</si>
  <si>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</si>
  <si>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</si>
  <si>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</si>
  <si>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</si>
  <si>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</si>
  <si>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</si>
  <si>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</si>
  <si>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</si>
  <si>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</si>
  <si>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</si>
  <si>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</si>
  <si>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</si>
  <si>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</si>
  <si>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</si>
  <si>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</si>
  <si>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</si>
  <si>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</si>
  <si>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</si>
  <si>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</si>
  <si>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</si>
  <si>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</si>
  <si>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</si>
  <si>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</si>
  <si>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</si>
  <si>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</si>
  <si>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</si>
  <si>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</si>
  <si>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</si>
  <si>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</si>
  <si>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</si>
  <si>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</si>
  <si>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</si>
  <si>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</si>
  <si>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</si>
  <si>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</si>
  <si>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</si>
  <si>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</si>
  <si>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</si>
  <si>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</si>
  <si>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</si>
  <si>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</si>
  <si>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</si>
  <si>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</si>
  <si>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</si>
  <si>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</si>
  <si>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</si>
  <si>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</si>
  <si>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</si>
  <si>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</si>
  <si>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</si>
  <si>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</si>
  <si>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</si>
  <si>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</si>
  <si>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</si>
  <si>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</si>
  <si>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</si>
  <si>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</si>
  <si>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</si>
  <si>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</si>
  <si>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</si>
  <si>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</si>
  <si>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</si>
  <si>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</si>
  <si>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</si>
  <si>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</si>
  <si>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</si>
  <si>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</si>
  <si>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</si>
  <si>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</si>
  <si>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</si>
  <si>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</si>
  <si>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</si>
  <si>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</si>
  <si>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</si>
  <si>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</si>
  <si>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</si>
  <si>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</si>
  <si>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</si>
  <si>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</si>
  <si>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</si>
  <si>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</si>
  <si>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</si>
  <si>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</si>
  <si>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</si>
  <si>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</si>
  <si>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</si>
  <si>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</si>
  <si>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</si>
  <si>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</si>
  <si>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</si>
  <si>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</si>
  <si>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</si>
  <si>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</si>
  <si>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</si>
  <si>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</si>
  <si>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</si>
  <si>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</si>
  <si>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</si>
  <si>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</si>
  <si>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</si>
  <si>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</si>
  <si>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</si>
  <si>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</si>
  <si>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</si>
  <si>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</si>
  <si>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</si>
  <si>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</si>
  <si>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</si>
  <si>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</si>
  <si>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</si>
  <si>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</si>
  <si>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</si>
  <si>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</si>
  <si>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</si>
  <si>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</si>
  <si>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</si>
  <si>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</si>
  <si>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</si>
  <si>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</si>
  <si>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</si>
  <si>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</si>
  <si>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</si>
  <si>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</si>
  <si>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</si>
  <si>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</si>
  <si>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</si>
  <si>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</si>
  <si>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</si>
  <si>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</si>
  <si>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</si>
  <si>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</si>
  <si>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</si>
  <si>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</si>
  <si>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</si>
  <si>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</si>
  <si>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</si>
  <si>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</si>
  <si>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</si>
  <si>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</si>
  <si>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</si>
  <si>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</si>
  <si>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</si>
  <si>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</si>
  <si>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</si>
  <si>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</si>
  <si>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</si>
  <si>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</si>
  <si>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</si>
  <si>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</si>
  <si>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</si>
  <si>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</si>
  <si>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</si>
  <si>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</si>
  <si>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</si>
  <si>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</si>
  <si>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</si>
  <si>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</si>
  <si>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</si>
  <si>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</si>
  <si>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</si>
  <si>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</si>
  <si>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</si>
  <si>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</si>
  <si>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</si>
  <si>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</si>
  <si>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</si>
  <si>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</si>
  <si>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</si>
  <si>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</si>
  <si>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</si>
  <si>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</si>
  <si>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</si>
  <si>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</si>
  <si>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</si>
  <si>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</si>
  <si>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</si>
  <si>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</si>
  <si>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</si>
  <si>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</si>
  <si>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</si>
  <si>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</si>
  <si>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</si>
  <si>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</si>
  <si>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</si>
  <si>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</si>
  <si>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</si>
  <si>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</si>
  <si>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</si>
  <si>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</si>
  <si>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</si>
  <si>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</si>
  <si>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</si>
  <si>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</si>
  <si>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</si>
  <si>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</si>
  <si>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</si>
  <si>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</si>
  <si>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</si>
  <si>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</si>
  <si>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</si>
  <si>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</si>
  <si>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</si>
  <si>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</si>
  <si>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</si>
  <si>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</si>
  <si>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</si>
  <si>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</si>
  <si>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</si>
  <si>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</si>
  <si>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</si>
  <si>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</si>
  <si>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</si>
  <si>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</si>
  <si>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</si>
  <si>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</si>
  <si>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</si>
  <si>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</si>
  <si>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</si>
  <si>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</si>
  <si>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</si>
  <si>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</si>
  <si>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</si>
  <si>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</si>
  <si>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</si>
  <si>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</si>
  <si>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</si>
  <si>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</si>
  <si>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</si>
  <si>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</si>
  <si>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</si>
  <si>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</si>
  <si>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</si>
  <si>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</si>
  <si>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</si>
  <si>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</si>
  <si>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</si>
  <si>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</si>
  <si>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</si>
  <si>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</si>
  <si>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</si>
  <si>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</si>
  <si>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</si>
  <si>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</si>
  <si>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</si>
  <si>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</si>
  <si>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</si>
  <si>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</si>
  <si>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</si>
  <si>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</si>
  <si>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</si>
  <si>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</si>
  <si>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</si>
  <si>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</si>
  <si>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</si>
  <si>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</si>
  <si>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</si>
  <si>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</si>
  <si>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</si>
  <si>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</si>
  <si>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</si>
  <si>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</si>
  <si>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</si>
  <si>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</si>
  <si>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</si>
  <si>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</si>
  <si>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</si>
  <si>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</si>
  <si>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</si>
  <si>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</si>
  <si>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</si>
  <si>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</si>
  <si>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</si>
  <si>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</si>
  <si>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</si>
  <si>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</si>
  <si>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</si>
  <si>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</si>
  <si>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</si>
  <si>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</si>
  <si>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</si>
  <si>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</si>
  <si>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</si>
  <si>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</si>
  <si>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</si>
  <si>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</si>
  <si>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</si>
  <si>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</si>
  <si>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</si>
  <si>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</si>
  <si>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</si>
  <si>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</si>
  <si>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</si>
  <si>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</si>
  <si>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</si>
  <si>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</si>
  <si>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</si>
  <si>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</si>
  <si>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</si>
  <si>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</si>
  <si>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</si>
  <si>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</si>
  <si>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</si>
  <si>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</si>
  <si>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</si>
  <si>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</si>
  <si>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</si>
  <si>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</si>
  <si>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</si>
  <si>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</si>
  <si>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</si>
  <si>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</si>
  <si>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</si>
  <si>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</si>
  <si>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</si>
  <si>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</si>
  <si>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</si>
  <si>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</si>
  <si>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</si>
  <si>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</si>
  <si>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</si>
  <si>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</si>
  <si>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</si>
  <si>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</si>
  <si>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</si>
  <si>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</si>
  <si>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</si>
  <si>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</si>
  <si>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</si>
  <si>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</si>
  <si>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</si>
  <si>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</si>
  <si>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</si>
  <si>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</si>
  <si>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</si>
  <si>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</si>
  <si>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</si>
  <si>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</si>
  <si>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</si>
  <si>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</si>
  <si>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</si>
  <si>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</si>
  <si>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</si>
  <si>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</si>
  <si>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</si>
  <si>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</si>
  <si>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</si>
  <si>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</si>
  <si>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</si>
  <si>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</si>
  <si>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</si>
  <si>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</si>
  <si>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</si>
  <si>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</si>
  <si>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</si>
  <si>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</si>
  <si>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</si>
  <si>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</si>
  <si>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</si>
  <si>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</si>
  <si>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</si>
  <si>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</si>
  <si>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</si>
  <si>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</si>
  <si>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</si>
  <si>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</si>
  <si>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</si>
  <si>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</si>
  <si>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</si>
  <si>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</si>
  <si>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</si>
  <si>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</si>
  <si>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</si>
  <si>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</si>
  <si>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</si>
  <si>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</si>
  <si>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</si>
  <si>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</si>
  <si>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</si>
  <si>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</si>
  <si>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</si>
  <si>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</si>
  <si>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</si>
  <si>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</si>
  <si>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</si>
  <si>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</si>
  <si>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</si>
  <si>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</si>
  <si>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</si>
  <si>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</si>
  <si>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</si>
  <si>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</si>
  <si>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</si>
  <si>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</si>
  <si>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</si>
  <si>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</si>
  <si>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</si>
  <si>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</si>
  <si>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</si>
  <si>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</si>
  <si>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</si>
  <si>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</si>
  <si>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</si>
  <si>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</si>
  <si>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</si>
  <si>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</si>
  <si>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</si>
  <si>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</si>
  <si>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</si>
  <si>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</si>
  <si>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</si>
  <si>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</si>
  <si>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</si>
  <si>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</si>
  <si>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</si>
  <si>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</si>
  <si>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</si>
  <si>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</si>
  <si>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</si>
  <si>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</si>
  <si>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</si>
  <si>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</si>
  <si>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</si>
  <si>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</si>
  <si>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</si>
  <si>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</si>
  <si>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</si>
  <si>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</si>
  <si>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</si>
  <si>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</si>
  <si>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</si>
  <si>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</si>
  <si>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</si>
  <si>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</si>
  <si>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</si>
  <si>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</si>
  <si>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</si>
  <si>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</si>
  <si>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</si>
  <si>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</si>
  <si>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</si>
  <si>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</si>
  <si>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</si>
  <si>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</si>
  <si>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</si>
  <si>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</si>
  <si>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</si>
  <si>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</si>
  <si>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</si>
  <si>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</si>
  <si>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</si>
  <si>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</si>
  <si>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</si>
  <si>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</si>
  <si>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</si>
  <si>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</si>
  <si>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</si>
  <si>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</si>
  <si>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</si>
  <si>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</si>
  <si>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</si>
  <si>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</si>
  <si>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</si>
  <si>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</si>
  <si>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</si>
  <si>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</si>
  <si>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</si>
  <si>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</si>
  <si>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</si>
  <si>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</si>
  <si>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</si>
  <si>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</si>
  <si>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</si>
  <si>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</si>
  <si>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</si>
  <si>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</si>
  <si>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</si>
  <si>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</si>
  <si>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</si>
  <si>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</si>
  <si>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</si>
  <si>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</si>
  <si>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</si>
  <si>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</si>
  <si>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</si>
  <si>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</si>
  <si>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</si>
  <si>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</si>
  <si>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</si>
  <si>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</si>
  <si>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</si>
  <si>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</si>
  <si>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</si>
  <si>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</si>
  <si>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</si>
  <si>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</si>
  <si>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</si>
  <si>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</si>
  <si>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</si>
  <si>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</si>
  <si>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</si>
  <si>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</si>
  <si>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</si>
  <si>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</si>
  <si>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</si>
  <si>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</si>
  <si>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</si>
  <si>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</si>
  <si>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</si>
  <si>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</si>
  <si>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</si>
  <si>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</si>
  <si>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</si>
  <si>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</si>
  <si>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</si>
  <si>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</si>
  <si>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</si>
  <si>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</si>
  <si>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</si>
  <si>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</si>
  <si>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</si>
  <si>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</si>
  <si>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</si>
  <si>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</si>
  <si>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</si>
  <si>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</si>
  <si>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</si>
  <si>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</si>
  <si>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</si>
  <si>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</si>
  <si>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</si>
  <si>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</si>
  <si>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</si>
  <si>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</si>
  <si>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</si>
  <si>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</si>
  <si>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</si>
  <si>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</si>
  <si>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</si>
  <si>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</si>
  <si>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</si>
  <si>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</si>
  <si>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</si>
  <si>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</si>
  <si>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</si>
  <si>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</si>
  <si>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</si>
  <si>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</si>
  <si>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</si>
  <si>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</si>
  <si>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</si>
  <si>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</si>
  <si>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</si>
  <si>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</si>
  <si>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</si>
  <si>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</si>
  <si>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</si>
  <si>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</si>
  <si>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</si>
  <si>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</si>
  <si>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</si>
  <si>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</si>
  <si>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</si>
  <si>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</si>
  <si>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</si>
  <si>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</si>
  <si>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</si>
  <si>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</si>
  <si>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</si>
  <si>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</si>
  <si>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</si>
  <si>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</si>
  <si>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</si>
  <si>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</si>
  <si>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</si>
  <si>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</si>
  <si>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</si>
  <si>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</si>
  <si>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</si>
  <si>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</si>
  <si>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</si>
  <si>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</si>
  <si>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</si>
  <si>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</si>
  <si>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</si>
  <si>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</si>
  <si>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</si>
  <si>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</si>
  <si>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</si>
  <si>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</si>
  <si>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</si>
  <si>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</si>
  <si>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</si>
  <si>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</si>
  <si>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</si>
  <si>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</si>
  <si>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</si>
  <si>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</si>
  <si>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</si>
  <si>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</si>
  <si>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</si>
  <si>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</si>
  <si>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</si>
  <si>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</si>
  <si>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</si>
  <si>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</si>
  <si>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</si>
  <si>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</si>
  <si>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</si>
  <si>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</si>
  <si>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</si>
  <si>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</si>
  <si>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</si>
  <si>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</si>
  <si>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</si>
  <si>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</si>
  <si>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</si>
  <si>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</si>
  <si>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</si>
  <si>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</si>
  <si>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</si>
  <si>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</si>
  <si>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</si>
  <si>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</si>
  <si>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</si>
  <si>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</si>
  <si>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</si>
  <si>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</si>
  <si>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</si>
  <si>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</si>
  <si>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</si>
  <si>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</si>
  <si>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</si>
  <si>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</si>
  <si>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</si>
  <si>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</si>
  <si>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</si>
  <si>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</si>
  <si>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</si>
  <si>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</si>
  <si>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</si>
  <si>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</si>
  <si>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</si>
  <si>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</si>
  <si>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</si>
  <si>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</si>
  <si>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</si>
  <si>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</si>
  <si>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</si>
  <si>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</si>
  <si>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</si>
  <si>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</si>
  <si>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</si>
  <si>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</si>
  <si>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</si>
  <si>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</si>
  <si>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</si>
  <si>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</si>
  <si>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</si>
  <si>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</si>
  <si>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</si>
  <si>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</si>
  <si>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</si>
  <si>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</si>
  <si>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</si>
  <si>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</si>
  <si>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</si>
  <si>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</si>
  <si>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</si>
  <si>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</si>
  <si>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</si>
  <si>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</si>
  <si>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</si>
  <si>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</si>
  <si>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</si>
  <si>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</si>
  <si>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</si>
  <si>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</si>
  <si>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</si>
  <si>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</si>
  <si>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</si>
  <si>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</si>
  <si>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</si>
  <si>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</si>
  <si>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</si>
  <si>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</si>
  <si>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</si>
  <si>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</si>
  <si>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</si>
  <si>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</si>
  <si>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</si>
  <si>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</si>
  <si>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</si>
  <si>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</si>
  <si>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</si>
  <si>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</si>
  <si>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</si>
  <si>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</si>
  <si>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</si>
  <si>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</si>
  <si>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</si>
  <si>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</si>
  <si>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</si>
  <si>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</si>
  <si>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</si>
  <si>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</si>
  <si>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</si>
  <si>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</si>
  <si>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</si>
  <si>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</si>
  <si>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</si>
  <si>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</si>
  <si>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</si>
  <si>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</si>
  <si>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</si>
  <si>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</si>
  <si>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</si>
  <si>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</si>
  <si>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</si>
  <si>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</si>
  <si>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</si>
  <si>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</si>
  <si>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</si>
  <si>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</si>
  <si>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</si>
  <si>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</si>
  <si>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</si>
  <si>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</si>
  <si>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</si>
  <si>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</si>
  <si>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</si>
  <si>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</si>
  <si>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</si>
  <si>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</si>
  <si>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</si>
  <si>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</si>
  <si>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</si>
  <si>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</si>
  <si>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</si>
  <si>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</si>
  <si>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</si>
  <si>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</si>
  <si>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</si>
  <si>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</si>
  <si>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</si>
  <si>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</si>
  <si>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</si>
  <si>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</si>
  <si>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</si>
  <si>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</si>
  <si>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</si>
  <si>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</si>
  <si>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</si>
  <si>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</si>
  <si>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</si>
  <si>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</si>
  <si>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</si>
  <si>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</si>
  <si>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</si>
  <si>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</si>
  <si>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</si>
  <si>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</si>
  <si>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</si>
  <si>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</si>
  <si>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</si>
  <si>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</si>
  <si>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</si>
  <si>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</si>
  <si>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</si>
  <si>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</si>
  <si>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</si>
  <si>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</si>
  <si>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</si>
  <si>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</si>
  <si>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</si>
  <si>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</si>
  <si>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</si>
  <si>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</si>
  <si>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</si>
  <si>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</si>
  <si>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</si>
  <si>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</si>
  <si>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</si>
  <si>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</si>
  <si>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</si>
  <si>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</si>
  <si>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</si>
  <si>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</si>
  <si>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</si>
  <si>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</si>
  <si>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</si>
  <si>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</si>
  <si>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</si>
  <si>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</si>
  <si>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</si>
  <si>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</si>
  <si>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</si>
  <si>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</si>
  <si>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</si>
  <si>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</si>
  <si>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</si>
  <si>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</si>
  <si>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</si>
  <si>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</si>
  <si>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</si>
  <si>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</si>
  <si>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</si>
  <si>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</si>
  <si>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</si>
  <si>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</si>
  <si>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</si>
  <si>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</si>
  <si>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</si>
  <si>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</si>
  <si>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</si>
  <si>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</si>
  <si>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</si>
  <si>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</si>
  <si>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</si>
  <si>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</si>
  <si>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</si>
  <si>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</si>
  <si>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</si>
  <si>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</si>
  <si>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</si>
  <si>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</si>
  <si>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</si>
  <si>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</si>
  <si>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</si>
  <si>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</si>
  <si>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</si>
  <si>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</si>
  <si>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</si>
  <si>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</si>
  <si>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</si>
  <si>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</si>
  <si>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</si>
  <si>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</si>
  <si>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</si>
  <si>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</si>
  <si>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</si>
  <si>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</si>
  <si>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</si>
  <si>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</si>
  <si>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</si>
  <si>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</si>
  <si>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</si>
  <si>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</si>
  <si>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</si>
  <si>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</si>
  <si>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</si>
  <si>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</si>
  <si>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</si>
  <si>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</si>
  <si>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</si>
  <si>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</si>
  <si>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</si>
  <si>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</si>
  <si>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</si>
  <si>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</si>
  <si>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</si>
  <si>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</si>
  <si>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</si>
  <si>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</si>
  <si>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</si>
  <si>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</si>
  <si>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</si>
  <si>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</si>
  <si>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</si>
  <si>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</si>
  <si>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</si>
  <si>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</si>
  <si>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</si>
  <si>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</si>
  <si>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</si>
  <si>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</si>
  <si>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</si>
  <si>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</si>
  <si>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</si>
  <si>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</si>
  <si>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</si>
  <si>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</si>
  <si>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</si>
  <si>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</si>
  <si>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</si>
  <si>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</si>
  <si>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</si>
  <si>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</si>
  <si>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</si>
  <si>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</si>
  <si>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</si>
  <si>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</si>
  <si>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</si>
  <si>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</si>
  <si>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</si>
  <si>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</si>
  <si>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</si>
  <si>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</si>
  <si>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</si>
  <si>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</si>
  <si>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</si>
  <si>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</si>
  <si>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</si>
  <si>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</si>
  <si>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</si>
  <si>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</si>
  <si>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</si>
  <si>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</si>
  <si>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</si>
  <si>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</si>
  <si>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</si>
  <si>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</si>
  <si>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</si>
  <si>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</si>
  <si>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</si>
  <si>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</si>
  <si>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</si>
  <si>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</si>
  <si>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</si>
  <si>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</si>
  <si>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</si>
  <si>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</si>
  <si>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</si>
  <si>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</si>
  <si>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</si>
  <si>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</si>
  <si>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</si>
  <si>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</si>
  <si>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</si>
  <si>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</si>
  <si>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</si>
  <si>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</si>
  <si>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</si>
  <si>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</si>
  <si>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</si>
  <si>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</si>
  <si>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</si>
  <si>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</si>
  <si>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</si>
  <si>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</si>
  <si>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</si>
  <si>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</si>
  <si>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</si>
  <si>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</si>
  <si>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</si>
  <si>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</si>
  <si>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</si>
  <si>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</si>
  <si>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</si>
  <si>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</si>
  <si>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</si>
  <si>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</si>
  <si>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</si>
  <si>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</si>
  <si>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</si>
  <si>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</si>
  <si>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</si>
  <si>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</si>
  <si>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</si>
  <si>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</si>
  <si>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</si>
  <si>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</si>
  <si>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</si>
  <si>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</si>
  <si>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</si>
  <si>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</si>
  <si>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</si>
  <si>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</si>
  <si>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</si>
  <si>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</si>
  <si>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</si>
  <si>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</si>
  <si>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</si>
  <si>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</si>
  <si>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</si>
  <si>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</si>
  <si>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</si>
  <si>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</si>
  <si>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</si>
  <si>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</si>
  <si>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</si>
  <si>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</si>
  <si>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</si>
  <si>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</si>
  <si>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</si>
  <si>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</si>
  <si>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</si>
  <si>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</si>
  <si>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</si>
  <si>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</si>
  <si>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</si>
  <si>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</si>
  <si>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</si>
  <si>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</si>
  <si>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</si>
  <si>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</si>
  <si>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</si>
  <si>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</si>
  <si>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</si>
  <si>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</si>
  <si>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</si>
  <si>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</si>
  <si>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</si>
  <si>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</si>
  <si>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</si>
  <si>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</si>
  <si>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</si>
  <si>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</si>
  <si>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</si>
  <si>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</si>
  <si>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</si>
  <si>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</si>
  <si>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</si>
  <si>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</si>
  <si>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</si>
  <si>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</si>
  <si>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</si>
  <si>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</si>
  <si>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</si>
  <si>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</si>
  <si>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</si>
  <si>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</si>
  <si>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</si>
  <si>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</si>
  <si>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</si>
  <si>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</si>
  <si>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</si>
  <si>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</si>
  <si>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</si>
  <si>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</si>
  <si>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</si>
  <si>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</si>
  <si>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</si>
  <si>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</si>
  <si>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</si>
  <si>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</si>
  <si>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</si>
  <si>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</si>
  <si>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</si>
  <si>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</si>
  <si>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</si>
  <si>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</si>
  <si>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</si>
  <si>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</si>
  <si>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</si>
  <si>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</si>
  <si>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</si>
  <si>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</si>
  <si>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</si>
  <si>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</si>
  <si>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</si>
  <si>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</si>
  <si>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</si>
  <si>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</si>
  <si>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</si>
  <si>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</si>
  <si>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</si>
  <si>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</si>
  <si>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</si>
  <si>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</si>
  <si>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</si>
  <si>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</si>
  <si>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</si>
  <si>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</si>
  <si>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</si>
  <si>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</si>
  <si>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</si>
  <si>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</si>
  <si>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</si>
  <si>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</si>
  <si>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</si>
  <si>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</si>
  <si>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</si>
  <si>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</si>
  <si>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</si>
  <si>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</si>
  <si>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</si>
  <si>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</si>
  <si>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</si>
  <si>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</si>
  <si>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</si>
  <si>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</si>
  <si>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</si>
  <si>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</si>
  <si>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</si>
  <si>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</si>
  <si>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</si>
  <si>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</si>
  <si>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</si>
  <si>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</si>
  <si>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</si>
  <si>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</si>
  <si>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</si>
  <si>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</si>
  <si>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</si>
  <si>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</si>
  <si>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</si>
  <si>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</si>
  <si>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</si>
  <si>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</si>
  <si>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</si>
  <si>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</si>
  <si>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</si>
  <si>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</si>
  <si>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</si>
  <si>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</si>
  <si>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</si>
  <si>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</si>
  <si>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</si>
  <si>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</si>
  <si>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</si>
  <si>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</si>
  <si>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</si>
  <si>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</si>
  <si>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</si>
  <si>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</si>
  <si>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</si>
  <si>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</si>
  <si>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</si>
  <si>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</si>
  <si>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</si>
  <si>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</si>
  <si>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</si>
  <si>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</si>
  <si>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</si>
  <si>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</si>
  <si>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</si>
  <si>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</si>
  <si>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</si>
  <si>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</si>
  <si>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</si>
  <si>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</si>
  <si>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</si>
  <si>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</si>
  <si>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</si>
  <si>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</si>
  <si>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</si>
  <si>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</si>
  <si>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</si>
  <si>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</si>
  <si>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</si>
  <si>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</si>
  <si>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</si>
  <si>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</si>
  <si>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</si>
  <si>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</si>
  <si>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</si>
  <si>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</si>
  <si>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</si>
  <si>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</si>
  <si>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</si>
  <si>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</si>
  <si>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</si>
  <si>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</si>
  <si>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</si>
  <si>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</si>
  <si>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</si>
  <si>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</si>
  <si>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</si>
  <si>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</si>
  <si>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</si>
  <si>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</si>
  <si>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</si>
  <si>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</si>
  <si>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</si>
  <si>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</si>
  <si>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</si>
  <si>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</si>
  <si>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</si>
  <si>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</si>
  <si>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</si>
  <si>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</si>
  <si>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</si>
  <si>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</si>
  <si>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</si>
  <si>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</si>
  <si>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</si>
  <si>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</si>
  <si>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</si>
  <si>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</si>
  <si>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</si>
  <si>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</si>
  <si>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</si>
  <si>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 xml:space="preserve">  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</si>
  <si>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</si>
  <si>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</si>
  <si>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</si>
  <si>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</si>
  <si>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</si>
  <si>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</si>
  <si>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</si>
  <si>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</si>
  <si>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</si>
  <si>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</si>
  <si>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</si>
  <si>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</si>
  <si>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</si>
  <si>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</si>
  <si>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</si>
  <si>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</si>
  <si>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</si>
  <si>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</si>
  <si>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</si>
  <si>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</si>
  <si>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</si>
  <si>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</si>
  <si>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</si>
  <si>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</si>
  <si>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</si>
  <si>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</si>
  <si>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</si>
  <si>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</si>
  <si>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</si>
  <si>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</si>
  <si>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</si>
  <si>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</si>
  <si>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</si>
  <si>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</si>
  <si>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</si>
  <si>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</si>
  <si>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</si>
  <si>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</si>
  <si>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</si>
  <si>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 xml:space="preserve">  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</si>
  <si>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</si>
  <si>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</si>
  <si>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</si>
  <si>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</si>
  <si>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</si>
  <si>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</si>
  <si>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</si>
  <si>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</si>
  <si>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</si>
  <si>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</si>
  <si>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</si>
  <si>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</si>
  <si>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</si>
  <si>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</si>
  <si>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</si>
  <si>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</si>
  <si>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</si>
  <si>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</si>
  <si>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</si>
  <si>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</si>
  <si>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</si>
  <si>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</si>
  <si>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</si>
  <si>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</si>
  <si>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</si>
  <si>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</si>
  <si>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</si>
  <si>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</si>
  <si>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</si>
  <si>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</si>
  <si>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</si>
  <si>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</si>
  <si>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</si>
  <si>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</si>
  <si>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</si>
  <si>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</si>
  <si>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</si>
  <si>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</si>
  <si>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</si>
  <si>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</si>
  <si>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</si>
  <si>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</si>
  <si>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</si>
  <si>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</si>
  <si>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</si>
  <si>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</si>
  <si>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</si>
  <si>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</si>
  <si>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</si>
  <si>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</si>
  <si>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</si>
  <si>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</si>
  <si>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</si>
  <si>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</si>
  <si>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</si>
  <si>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</si>
  <si>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</si>
  <si>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</si>
  <si>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</si>
  <si>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</si>
  <si>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</si>
  <si>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</si>
  <si>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</si>
  <si>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</si>
  <si>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</si>
  <si>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</si>
  <si>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</si>
  <si>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</si>
  <si>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</si>
  <si>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</si>
  <si>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</si>
  <si>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</si>
  <si>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</si>
  <si>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</si>
  <si>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</si>
  <si>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</si>
  <si>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</si>
  <si>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</si>
  <si>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</si>
  <si>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</si>
  <si>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</si>
  <si>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</si>
  <si>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</si>
  <si>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</si>
  <si>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</si>
  <si>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</si>
  <si>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</si>
  <si>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</si>
  <si>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</si>
  <si>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</si>
  <si>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</si>
  <si>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</si>
  <si>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</si>
  <si>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</si>
  <si>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</si>
  <si>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</si>
  <si>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</si>
  <si>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</si>
  <si>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</si>
  <si>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</si>
  <si>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</si>
  <si>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</si>
  <si>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</si>
  <si>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</si>
  <si>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</si>
  <si>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</si>
  <si>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</si>
  <si>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</si>
  <si>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</si>
  <si>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</si>
  <si>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</si>
  <si>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</si>
  <si>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</si>
  <si>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</si>
  <si>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</si>
  <si>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</si>
  <si>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</si>
  <si>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</si>
  <si>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</si>
  <si>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</si>
  <si>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</si>
  <si>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</si>
  <si>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</si>
  <si>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</si>
  <si>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</si>
  <si>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</si>
  <si>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</si>
  <si>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</si>
  <si>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</si>
  <si>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</si>
  <si>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</si>
  <si>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</si>
  <si>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</si>
  <si>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</si>
  <si>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</si>
  <si>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</si>
  <si>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</si>
  <si>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</si>
  <si>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</si>
  <si>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</si>
  <si>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</si>
  <si>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</si>
  <si>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</si>
  <si>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</si>
  <si>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</si>
  <si>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</si>
  <si>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</si>
  <si>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</si>
  <si>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</si>
  <si>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</si>
  <si>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</si>
  <si>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</si>
  <si>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</si>
  <si>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</si>
  <si>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</si>
  <si>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</si>
  <si>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</si>
  <si>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</si>
  <si>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</si>
  <si>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참판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</si>
  <si>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</si>
  <si>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</si>
  <si>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</si>
  <si>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</si>
  <si>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</si>
  <si>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</si>
  <si>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</si>
  <si>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</si>
  <si>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</si>
  <si>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5/10 788만 5/15  88만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</si>
  <si>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</si>
  <si>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</si>
  <si>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</si>
  <si>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</si>
  <si>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</si>
  <si>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</si>
  <si>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 xml:space="preserve">  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</si>
  <si>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</si>
  <si>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</si>
  <si>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</si>
  <si>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</si>
  <si>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</si>
  <si>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</si>
  <si>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</si>
  <si>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</si>
  <si>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</si>
  <si>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</si>
  <si>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</si>
  <si>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</si>
  <si>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</si>
  <si>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</si>
  <si>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</si>
  <si>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</si>
  <si>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</si>
  <si>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</si>
  <si>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</si>
  <si>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</si>
  <si>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</si>
  <si>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</si>
  <si>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</si>
  <si>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</si>
  <si>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</si>
  <si>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</si>
  <si>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</si>
  <si>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</si>
  <si>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</si>
  <si>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</si>
  <si>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</si>
  <si>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</si>
  <si>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</si>
  <si>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</si>
  <si>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</si>
  <si>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</si>
  <si>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</si>
  <si>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</si>
  <si>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</si>
  <si>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</si>
  <si>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</si>
  <si>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</si>
  <si>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</si>
  <si>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</si>
  <si>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</si>
  <si>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</si>
  <si>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</si>
  <si>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</si>
  <si>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</si>
  <si>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</si>
  <si>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</si>
  <si>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</si>
  <si>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</si>
  <si>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</si>
  <si>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</si>
  <si>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</si>
  <si>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</si>
  <si>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</si>
  <si>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</si>
  <si>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</si>
  <si>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</si>
  <si>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</si>
  <si>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</si>
  <si>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</si>
  <si>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</si>
  <si>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</si>
  <si>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</si>
  <si>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</si>
  <si>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</si>
  <si>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</si>
  <si>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</si>
  <si>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</si>
  <si>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</si>
  <si>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</si>
  <si>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</si>
  <si>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</si>
  <si>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</si>
  <si>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</si>
  <si>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</si>
  <si>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</si>
  <si>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</si>
  <si>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</si>
  <si>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</si>
  <si>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</si>
  <si>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</si>
  <si>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</si>
  <si>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</si>
  <si>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</si>
  <si>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</si>
  <si>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</si>
  <si>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</si>
  <si>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</si>
  <si>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</si>
  <si>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</si>
  <si>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</si>
  <si>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</si>
  <si>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</si>
  <si>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</si>
  <si>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</si>
  <si>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</si>
  <si>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</si>
  <si>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</si>
  <si>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</si>
  <si>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</si>
  <si>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</si>
  <si>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</si>
  <si>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</si>
  <si>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</si>
  <si>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</si>
  <si>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</si>
  <si>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</si>
  <si>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</si>
  <si>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</si>
  <si>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 xml:space="preserve">  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</si>
  <si>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</si>
  <si>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</si>
  <si>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</si>
  <si>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</si>
  <si>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</si>
  <si>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</si>
  <si>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</si>
  <si>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</si>
  <si>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</si>
  <si>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</si>
  <si>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</si>
  <si>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</si>
  <si>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</si>
  <si>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</si>
  <si>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</si>
  <si>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</si>
  <si>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</si>
  <si>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 xml:space="preserve"> 李 太祖 御筆(1393년), 石 東業 해설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</si>
  <si>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</si>
  <si>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</si>
  <si>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</si>
  <si>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</si>
  <si>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</si>
  <si>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</si>
  <si>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</si>
  <si>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</si>
  <si>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</si>
  <si>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</si>
  <si>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</si>
  <si>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</si>
  <si>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</si>
  <si>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</si>
  <si>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</si>
  <si>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</si>
  <si>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</si>
  <si>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</si>
  <si>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</si>
  <si>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</si>
  <si>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</si>
  <si>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</si>
  <si>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</si>
  <si>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</si>
  <si>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</si>
  <si>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</si>
  <si>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</si>
  <si>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</si>
  <si>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</si>
  <si>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</si>
  <si>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</si>
  <si>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</si>
  <si>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</si>
  <si>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</si>
  <si>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</si>
  <si>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</si>
  <si>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</si>
  <si>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</si>
  <si>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</si>
  <si>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</si>
  <si>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</si>
  <si>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</si>
  <si>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</si>
  <si>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</si>
  <si>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</si>
  <si>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</si>
  <si>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</si>
  <si>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</si>
  <si>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</si>
  <si>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</si>
  <si>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</si>
  <si>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</si>
  <si>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</si>
  <si>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</si>
  <si>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</si>
  <si>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</si>
  <si>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</si>
  <si>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</si>
  <si>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</si>
  <si>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</si>
  <si>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</si>
  <si>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</si>
  <si>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</si>
  <si>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</si>
  <si>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</si>
  <si>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</si>
  <si>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</si>
  <si>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</si>
  <si>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</si>
  <si>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</si>
  <si>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</si>
  <si>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</si>
  <si>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1238~1239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</si>
  <si>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</si>
  <si>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</si>
  <si>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</si>
  <si>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</si>
  <si>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</si>
  <si>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1240~1243</t>
    <phoneticPr fontId="1" type="noConversion"/>
  </si>
  <si>
    <t>안동/무현</t>
    <phoneticPr fontId="1" type="noConversion"/>
  </si>
  <si>
    <t>명균/진우</t>
    <phoneticPr fontId="1" type="noConversion"/>
  </si>
  <si>
    <t>1244`1248</t>
    <phoneticPr fontId="1" type="noConversion"/>
  </si>
  <si>
    <t>윤환/용환</t>
    <phoneticPr fontId="1" type="noConversion"/>
  </si>
  <si>
    <t>6/4 22만입</t>
    <phoneticPr fontId="1" type="noConversion"/>
  </si>
  <si>
    <t>1249~1251</t>
    <phoneticPr fontId="1" type="noConversion"/>
  </si>
  <si>
    <t>대전/석정식</t>
    <phoneticPr fontId="1" type="noConversion"/>
  </si>
  <si>
    <t>재호/용호</t>
    <phoneticPr fontId="1" type="noConversion"/>
  </si>
  <si>
    <t>1252~1253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</si>
  <si>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</si>
  <si>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</si>
  <si>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</si>
  <si>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</si>
  <si>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</si>
  <si>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상주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</si>
  <si>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</si>
  <si>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</si>
  <si>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</si>
  <si>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상주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</si>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</sst>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2" fillId="0" borderId="0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33" activePane="bottomRight" state="frozen"/>
      <selection pane="topRight" activeCell="R1" sqref="R1"/>
      <selection pane="bottomLeft" activeCell="A4" sqref="A4"/>
      <selection pane="bottomRight" activeCell="B142" sqref="B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61" t="s">
        <v>9</v>
      </c>
      <c r="F2" s="262"/>
      <c r="G2" s="262"/>
      <c r="H2" s="26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490</v>
      </c>
    </row>
    <row r="112" spans="1:18" ht="20.25" customHeight="1" x14ac:dyDescent="0.45">
      <c r="B112" s="72" t="s">
        <v>506</v>
      </c>
      <c r="D112" s="44" t="s">
        <v>507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505</v>
      </c>
    </row>
    <row r="113" spans="1:20" ht="20.25" customHeight="1" x14ac:dyDescent="0.45">
      <c r="A113">
        <v>180215</v>
      </c>
      <c r="B113" s="72" t="s">
        <v>543</v>
      </c>
      <c r="D113" s="44" t="s">
        <v>544</v>
      </c>
      <c r="E113" s="29">
        <v>3</v>
      </c>
      <c r="H113" s="29">
        <v>3</v>
      </c>
      <c r="I113" s="37">
        <v>3</v>
      </c>
      <c r="K113" s="29">
        <v>6</v>
      </c>
      <c r="R113" t="s">
        <v>565</v>
      </c>
    </row>
    <row r="114" spans="1:20" ht="20.25" customHeight="1" x14ac:dyDescent="0.45">
      <c r="A114">
        <v>180205</v>
      </c>
      <c r="B114">
        <v>114</v>
      </c>
      <c r="D114" s="44" t="s">
        <v>545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546</v>
      </c>
      <c r="D115" s="44" t="s">
        <v>547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1249</v>
      </c>
    </row>
    <row r="116" spans="1:20" ht="20.25" customHeight="1" x14ac:dyDescent="0.45">
      <c r="B116" t="s">
        <v>548</v>
      </c>
      <c r="D116" s="44" t="s">
        <v>549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595</v>
      </c>
    </row>
    <row r="117" spans="1:20" ht="20.25" customHeight="1" x14ac:dyDescent="0.45">
      <c r="B117">
        <v>118</v>
      </c>
      <c r="D117" s="44" t="s">
        <v>737</v>
      </c>
      <c r="E117" s="29">
        <v>1</v>
      </c>
      <c r="H117" s="29">
        <v>1</v>
      </c>
      <c r="I117" s="37">
        <v>1</v>
      </c>
      <c r="K117" s="29">
        <v>2</v>
      </c>
      <c r="R117" t="s">
        <v>727</v>
      </c>
    </row>
    <row r="118" spans="1:20" ht="20.25" customHeight="1" x14ac:dyDescent="0.45">
      <c r="B118">
        <v>119</v>
      </c>
      <c r="D118" s="44" t="s">
        <v>1295</v>
      </c>
      <c r="G118" s="29">
        <v>1</v>
      </c>
      <c r="H118" s="29">
        <v>1</v>
      </c>
    </row>
    <row r="123" spans="1:20" ht="20.25" customHeight="1" x14ac:dyDescent="0.45">
      <c r="A123" s="68" t="s">
        <v>508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1371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1135</v>
      </c>
    </row>
    <row r="125" spans="1:20" ht="20.25" customHeight="1" x14ac:dyDescent="0.45">
      <c r="A125">
        <v>180814</v>
      </c>
      <c r="B125" t="s">
        <v>1136</v>
      </c>
      <c r="D125" s="44" t="s">
        <v>1134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1144</v>
      </c>
    </row>
    <row r="126" spans="1:20" ht="20.25" customHeight="1" x14ac:dyDescent="0.45">
      <c r="B126">
        <v>163</v>
      </c>
      <c r="D126" s="44" t="s">
        <v>1369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1370</v>
      </c>
    </row>
    <row r="127" spans="1:20" ht="20.25" customHeight="1" x14ac:dyDescent="0.45">
      <c r="A127">
        <v>181204</v>
      </c>
      <c r="B127" t="s">
        <v>1415</v>
      </c>
      <c r="D127" s="44" t="s">
        <v>1416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1435</v>
      </c>
    </row>
    <row r="131" spans="1:20" s="119" customFormat="1" ht="20.25" customHeight="1" x14ac:dyDescent="0.45">
      <c r="A131" s="120" t="s">
        <v>509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1533</v>
      </c>
      <c r="D133" s="44" t="s">
        <v>1527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1528</v>
      </c>
      <c r="D134" s="44" t="s">
        <v>1529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1530</v>
      </c>
      <c r="D135" s="44" t="s">
        <v>1531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1745</v>
      </c>
    </row>
    <row r="140" spans="1:20" ht="20.25" customHeight="1" x14ac:dyDescent="0.45">
      <c r="A140" s="215" t="s">
        <v>1532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C100" workbookViewId="0">
      <selection activeCell="N50" sqref="N50"/>
    </sheetView>
  </sheetViews>
  <sheetFormatPr defaultRowHeight="17" x14ac:dyDescent="0.45"/>
  <cols>
    <col min="3" max="3" width="11.08203125" customWidth="1"/>
    <col min="4" max="4" width="12.33203125" customWidth="1"/>
    <col min="6" max="6" width="13" customWidth="1"/>
    <col min="7" max="7" width="15.58203125" customWidth="1"/>
    <col min="8" max="8" width="14.58203125" customWidth="1"/>
    <col min="10" max="10" width="35.08203125" customWidth="1"/>
    <col min="11" max="11" width="8.33203125" customWidth="1"/>
    <col min="12" max="12" width="9.75" customWidth="1"/>
  </cols>
  <sheetData>
    <row r="1" spans="1:11" ht="17.5" x14ac:dyDescent="0.45">
      <c r="A1" s="216"/>
      <c r="B1" s="216"/>
      <c r="C1" s="216" t="s">
        <v>1565</v>
      </c>
      <c r="D1" s="216" t="s">
        <v>1566</v>
      </c>
      <c r="E1" s="216" t="s">
        <v>1567</v>
      </c>
      <c r="F1" s="216" t="s">
        <v>1568</v>
      </c>
      <c r="G1" s="216" t="s">
        <v>1569</v>
      </c>
      <c r="H1" s="216" t="s">
        <v>1570</v>
      </c>
      <c r="I1" s="216" t="s">
        <v>1571</v>
      </c>
      <c r="J1" s="217" t="s">
        <v>1596</v>
      </c>
      <c r="K1" s="217" t="s">
        <v>1597</v>
      </c>
    </row>
    <row r="2" spans="1:11" x14ac:dyDescent="0.45">
      <c r="A2" s="218">
        <v>1</v>
      </c>
      <c r="B2" s="218">
        <v>1</v>
      </c>
      <c r="C2" s="219" t="s">
        <v>1572</v>
      </c>
      <c r="D2" s="219" t="s">
        <v>1598</v>
      </c>
      <c r="E2" s="219" t="s">
        <v>1573</v>
      </c>
      <c r="F2" s="219" t="s">
        <v>1574</v>
      </c>
      <c r="G2" s="219" t="s">
        <v>1575</v>
      </c>
      <c r="H2" s="219"/>
      <c r="I2" s="219" t="s">
        <v>1599</v>
      </c>
      <c r="J2" s="220" t="s">
        <v>1600</v>
      </c>
      <c r="K2" s="69"/>
    </row>
    <row r="3" spans="1:11" x14ac:dyDescent="0.45">
      <c r="A3" s="218"/>
      <c r="B3" s="218"/>
      <c r="C3" s="219"/>
      <c r="D3" s="219" t="s">
        <v>2345</v>
      </c>
      <c r="E3" s="219"/>
      <c r="F3" s="219"/>
      <c r="G3" s="219"/>
      <c r="H3" s="219" t="s">
        <v>1576</v>
      </c>
      <c r="I3" s="219"/>
      <c r="J3" s="220"/>
      <c r="K3" s="69"/>
    </row>
    <row r="4" spans="1:11" x14ac:dyDescent="0.45">
      <c r="A4" s="218">
        <v>2</v>
      </c>
      <c r="B4" s="218">
        <v>2</v>
      </c>
      <c r="C4" s="218"/>
      <c r="D4" s="219"/>
      <c r="E4" s="219"/>
      <c r="F4" s="219"/>
      <c r="G4" s="219"/>
      <c r="I4" s="219" t="s">
        <v>1601</v>
      </c>
      <c r="J4" s="69"/>
      <c r="K4" s="69"/>
    </row>
    <row r="5" spans="1:11" x14ac:dyDescent="0.45">
      <c r="A5" s="218">
        <v>3</v>
      </c>
      <c r="B5" s="218"/>
      <c r="C5" s="219"/>
      <c r="D5" s="219" t="s">
        <v>1602</v>
      </c>
      <c r="E5" s="219"/>
      <c r="F5" s="219"/>
      <c r="G5" s="219"/>
      <c r="H5" s="219" t="s">
        <v>1577</v>
      </c>
      <c r="I5" s="219" t="s">
        <v>1603</v>
      </c>
      <c r="J5" s="69"/>
      <c r="K5" s="69"/>
    </row>
    <row r="6" spans="1:11" x14ac:dyDescent="0.45">
      <c r="A6" s="218">
        <v>4</v>
      </c>
      <c r="B6" s="218">
        <v>5</v>
      </c>
      <c r="C6" s="219"/>
      <c r="D6" s="219" t="s">
        <v>1604</v>
      </c>
      <c r="E6" s="218" t="s">
        <v>1578</v>
      </c>
      <c r="F6" s="219"/>
      <c r="G6" s="219"/>
      <c r="H6" s="219"/>
      <c r="I6" s="219" t="s">
        <v>1579</v>
      </c>
      <c r="J6" s="69" t="s">
        <v>1605</v>
      </c>
      <c r="K6" s="69"/>
    </row>
    <row r="7" spans="1:11" x14ac:dyDescent="0.45">
      <c r="A7" s="218">
        <v>5</v>
      </c>
      <c r="B7" s="218">
        <v>6</v>
      </c>
      <c r="C7" s="219"/>
      <c r="D7" s="219" t="s">
        <v>1606</v>
      </c>
      <c r="E7" s="218" t="s">
        <v>1578</v>
      </c>
      <c r="F7" s="219"/>
      <c r="G7" s="219"/>
      <c r="H7" s="219"/>
      <c r="I7" s="219" t="s">
        <v>1580</v>
      </c>
      <c r="J7" s="69"/>
      <c r="K7" s="69"/>
    </row>
    <row r="8" spans="1:11" x14ac:dyDescent="0.45">
      <c r="A8" s="218">
        <v>6</v>
      </c>
      <c r="B8" s="218" t="s">
        <v>2011</v>
      </c>
      <c r="C8" s="219"/>
      <c r="D8" s="219" t="s">
        <v>1833</v>
      </c>
      <c r="E8" s="218">
        <v>7</v>
      </c>
      <c r="F8" s="219" t="s">
        <v>1607</v>
      </c>
      <c r="G8" s="219" t="s">
        <v>1834</v>
      </c>
      <c r="H8" s="219"/>
      <c r="I8" s="219"/>
      <c r="J8" s="69" t="s">
        <v>2343</v>
      </c>
      <c r="K8" s="69"/>
    </row>
    <row r="9" spans="1:11" x14ac:dyDescent="0.45">
      <c r="A9" s="218">
        <v>7</v>
      </c>
      <c r="B9" s="218"/>
      <c r="C9" s="219"/>
      <c r="D9" s="219" t="s">
        <v>1608</v>
      </c>
      <c r="E9" s="218">
        <v>8</v>
      </c>
      <c r="F9" s="219" t="s">
        <v>1835</v>
      </c>
      <c r="G9" s="219" t="s">
        <v>1836</v>
      </c>
      <c r="H9" s="219"/>
      <c r="I9" s="219"/>
      <c r="J9" s="69" t="s">
        <v>1610</v>
      </c>
      <c r="K9" s="69"/>
    </row>
    <row r="10" spans="1:11" x14ac:dyDescent="0.45">
      <c r="A10" s="218">
        <v>8</v>
      </c>
      <c r="B10" s="218"/>
      <c r="C10" s="219"/>
      <c r="D10" s="219" t="s">
        <v>1608</v>
      </c>
      <c r="E10" s="218">
        <v>8</v>
      </c>
      <c r="F10" s="219" t="s">
        <v>1609</v>
      </c>
      <c r="G10" s="219"/>
      <c r="H10" s="219"/>
      <c r="I10" s="219"/>
      <c r="J10" s="69"/>
      <c r="K10" s="69"/>
    </row>
    <row r="11" spans="1:11" ht="16.5" customHeight="1" x14ac:dyDescent="0.45">
      <c r="A11" s="218">
        <v>9</v>
      </c>
      <c r="B11" s="218"/>
      <c r="C11" s="219"/>
      <c r="D11" s="219" t="s">
        <v>1611</v>
      </c>
      <c r="E11" s="218">
        <v>8</v>
      </c>
      <c r="F11" s="219" t="s">
        <v>1581</v>
      </c>
      <c r="G11" s="219" t="s">
        <v>2344</v>
      </c>
      <c r="H11" s="219"/>
      <c r="I11" s="219"/>
      <c r="J11" s="219" t="s">
        <v>1582</v>
      </c>
      <c r="K11" s="69"/>
    </row>
    <row r="12" spans="1:11" ht="16.5" customHeight="1" x14ac:dyDescent="0.45">
      <c r="A12" s="218">
        <v>10</v>
      </c>
      <c r="B12" s="218" t="s">
        <v>1999</v>
      </c>
      <c r="C12" s="219"/>
      <c r="D12" s="219" t="s">
        <v>1612</v>
      </c>
      <c r="E12" s="218">
        <v>8</v>
      </c>
      <c r="F12" s="219"/>
      <c r="G12" s="219"/>
      <c r="H12" s="219"/>
      <c r="I12" s="219" t="s">
        <v>1583</v>
      </c>
      <c r="J12" s="69"/>
      <c r="K12" s="69"/>
    </row>
    <row r="13" spans="1:11" x14ac:dyDescent="0.45">
      <c r="A13" s="218">
        <v>11</v>
      </c>
      <c r="B13" s="218" t="s">
        <v>2000</v>
      </c>
      <c r="C13" s="219"/>
      <c r="D13" s="219" t="s">
        <v>1613</v>
      </c>
      <c r="E13" s="218">
        <v>8</v>
      </c>
      <c r="F13" s="219"/>
      <c r="G13" s="219"/>
      <c r="H13" s="219"/>
      <c r="I13" s="219"/>
      <c r="J13" s="69"/>
      <c r="K13" s="69"/>
    </row>
    <row r="14" spans="1:11" x14ac:dyDescent="0.45">
      <c r="A14" s="218">
        <v>12</v>
      </c>
      <c r="B14" s="218" t="s">
        <v>2001</v>
      </c>
      <c r="C14" s="219"/>
      <c r="D14" s="219" t="s">
        <v>1837</v>
      </c>
      <c r="E14" s="219">
        <v>8</v>
      </c>
      <c r="F14" s="219"/>
      <c r="G14" s="219"/>
      <c r="H14" s="219"/>
      <c r="I14" s="219"/>
      <c r="J14" s="69"/>
      <c r="K14" s="69"/>
    </row>
    <row r="15" spans="1:11" x14ac:dyDescent="0.45">
      <c r="A15" s="218">
        <v>13</v>
      </c>
      <c r="B15" s="218" t="s">
        <v>2002</v>
      </c>
      <c r="C15" s="219"/>
      <c r="D15" s="219" t="s">
        <v>1614</v>
      </c>
      <c r="E15" s="218">
        <v>8</v>
      </c>
      <c r="F15" s="219"/>
      <c r="G15" s="219"/>
      <c r="H15" s="219"/>
      <c r="I15" s="219" t="s">
        <v>1584</v>
      </c>
      <c r="J15" s="69"/>
      <c r="K15" s="69"/>
    </row>
    <row r="16" spans="1:11" x14ac:dyDescent="0.45">
      <c r="A16" s="218">
        <v>14</v>
      </c>
      <c r="B16" s="218">
        <v>15</v>
      </c>
      <c r="C16" s="219"/>
      <c r="D16" s="219" t="s">
        <v>1615</v>
      </c>
      <c r="E16" s="219">
        <v>8</v>
      </c>
      <c r="F16" s="219"/>
      <c r="G16" s="219"/>
      <c r="H16" s="219"/>
      <c r="I16" s="219" t="s">
        <v>1616</v>
      </c>
      <c r="J16" s="69"/>
      <c r="K16" s="69"/>
    </row>
    <row r="17" spans="1:12" x14ac:dyDescent="0.45">
      <c r="A17" s="218">
        <v>15</v>
      </c>
      <c r="B17" s="218">
        <v>16</v>
      </c>
      <c r="C17" s="219"/>
      <c r="D17" s="219" t="s">
        <v>1617</v>
      </c>
      <c r="E17" s="218">
        <v>8</v>
      </c>
      <c r="F17" s="219"/>
      <c r="G17" s="219"/>
      <c r="H17" s="219"/>
      <c r="I17" s="219" t="s">
        <v>1585</v>
      </c>
      <c r="J17" s="69"/>
      <c r="K17" s="69"/>
    </row>
    <row r="18" spans="1:12" x14ac:dyDescent="0.45">
      <c r="A18" s="218">
        <v>16</v>
      </c>
      <c r="B18" s="218">
        <v>17</v>
      </c>
      <c r="C18" s="219"/>
      <c r="D18" s="219" t="s">
        <v>1618</v>
      </c>
      <c r="E18" s="219">
        <v>8</v>
      </c>
      <c r="F18" s="219"/>
      <c r="G18" s="219"/>
      <c r="H18" s="219"/>
      <c r="I18" s="219" t="s">
        <v>1616</v>
      </c>
      <c r="J18" s="69"/>
      <c r="K18" s="69"/>
    </row>
    <row r="19" spans="1:12" x14ac:dyDescent="0.45">
      <c r="A19" s="218">
        <v>17</v>
      </c>
      <c r="B19" s="218">
        <v>18</v>
      </c>
      <c r="C19" s="219"/>
      <c r="D19" s="219" t="s">
        <v>1838</v>
      </c>
      <c r="E19" s="218">
        <v>8</v>
      </c>
      <c r="F19" s="219"/>
      <c r="G19" s="219"/>
      <c r="H19" s="219"/>
      <c r="I19" s="219" t="s">
        <v>1619</v>
      </c>
      <c r="J19" s="69"/>
      <c r="K19" s="69"/>
    </row>
    <row r="20" spans="1:12" x14ac:dyDescent="0.45">
      <c r="A20" s="218">
        <v>18</v>
      </c>
      <c r="B20" s="218" t="s">
        <v>2003</v>
      </c>
      <c r="C20" s="218"/>
      <c r="D20" s="219" t="s">
        <v>1620</v>
      </c>
      <c r="E20" s="218">
        <v>8</v>
      </c>
      <c r="F20" s="219"/>
      <c r="G20" s="219"/>
      <c r="H20" s="219"/>
      <c r="I20" s="219" t="s">
        <v>1616</v>
      </c>
      <c r="J20" s="69"/>
      <c r="K20" s="69"/>
    </row>
    <row r="21" spans="1:12" x14ac:dyDescent="0.45">
      <c r="A21" s="218">
        <v>19</v>
      </c>
      <c r="B21" s="218">
        <v>20</v>
      </c>
      <c r="C21" s="218"/>
      <c r="D21" s="219" t="s">
        <v>2004</v>
      </c>
      <c r="E21" s="218"/>
      <c r="F21" s="219"/>
      <c r="G21" s="219"/>
      <c r="H21" s="219"/>
      <c r="I21" s="219" t="s">
        <v>1744</v>
      </c>
      <c r="J21" s="69"/>
      <c r="K21" s="69"/>
    </row>
    <row r="22" spans="1:12" x14ac:dyDescent="0.45">
      <c r="A22" s="218">
        <v>20</v>
      </c>
      <c r="B22" s="218">
        <v>21</v>
      </c>
      <c r="C22" s="218"/>
      <c r="D22" s="219" t="s">
        <v>1743</v>
      </c>
      <c r="E22" s="218"/>
      <c r="F22" s="219"/>
      <c r="G22" s="219"/>
      <c r="H22" s="219"/>
      <c r="I22" s="219" t="s">
        <v>1619</v>
      </c>
      <c r="J22" s="69"/>
      <c r="K22" s="69"/>
    </row>
    <row r="23" spans="1:12" x14ac:dyDescent="0.45">
      <c r="A23" s="218">
        <v>21</v>
      </c>
      <c r="B23" s="218" t="s">
        <v>2012</v>
      </c>
      <c r="C23" s="219" t="s">
        <v>1621</v>
      </c>
      <c r="D23" s="219"/>
      <c r="E23" s="218"/>
      <c r="F23" s="219"/>
      <c r="G23" s="219"/>
      <c r="H23" s="219"/>
      <c r="I23" s="219"/>
      <c r="J23" s="69"/>
      <c r="K23" s="69"/>
      <c r="L23" t="s">
        <v>1764</v>
      </c>
    </row>
    <row r="24" spans="1:12" x14ac:dyDescent="0.45">
      <c r="A24" s="218">
        <v>22</v>
      </c>
      <c r="B24" s="218"/>
      <c r="C24" s="219">
        <v>2</v>
      </c>
      <c r="D24" s="219"/>
      <c r="E24" s="219"/>
      <c r="F24" s="219"/>
      <c r="G24" s="219"/>
      <c r="H24" s="219"/>
      <c r="I24" s="219"/>
      <c r="J24" s="69"/>
      <c r="K24" s="69"/>
    </row>
    <row r="25" spans="1:12" x14ac:dyDescent="0.45">
      <c r="A25" s="218">
        <v>23</v>
      </c>
      <c r="B25" s="218"/>
      <c r="C25" s="219">
        <v>3</v>
      </c>
      <c r="D25" s="219"/>
      <c r="E25" s="219"/>
      <c r="F25" s="219" t="s">
        <v>2010</v>
      </c>
      <c r="G25" s="219"/>
      <c r="H25" s="219"/>
      <c r="I25" s="219"/>
      <c r="J25" s="69"/>
      <c r="K25" s="69"/>
    </row>
    <row r="26" spans="1:12" x14ac:dyDescent="0.45">
      <c r="A26" s="218">
        <v>24</v>
      </c>
      <c r="B26" s="218"/>
      <c r="C26" s="219">
        <v>4</v>
      </c>
      <c r="D26" s="219"/>
      <c r="E26" s="219"/>
      <c r="F26" s="219"/>
      <c r="G26" s="219"/>
      <c r="H26" s="219"/>
      <c r="I26" s="219"/>
      <c r="J26" s="69"/>
      <c r="K26" s="69"/>
    </row>
    <row r="27" spans="1:12" x14ac:dyDescent="0.45">
      <c r="A27" s="218">
        <v>25</v>
      </c>
      <c r="B27" s="218"/>
      <c r="C27" s="219">
        <v>5</v>
      </c>
      <c r="D27" s="219"/>
      <c r="E27" s="219"/>
      <c r="F27" s="219"/>
      <c r="G27" s="219"/>
      <c r="H27" s="219"/>
      <c r="I27" s="219"/>
      <c r="J27" s="69"/>
      <c r="K27" s="69"/>
    </row>
    <row r="28" spans="1:12" x14ac:dyDescent="0.45">
      <c r="A28" s="218">
        <v>26</v>
      </c>
      <c r="B28" s="218"/>
      <c r="C28" s="219">
        <v>6</v>
      </c>
      <c r="D28" s="219"/>
      <c r="E28" s="219"/>
      <c r="F28" s="219"/>
      <c r="G28" s="219"/>
      <c r="H28" s="219"/>
      <c r="I28" s="219"/>
      <c r="J28" s="69"/>
      <c r="K28" s="69"/>
    </row>
    <row r="29" spans="1:12" x14ac:dyDescent="0.45">
      <c r="A29" s="218">
        <v>27</v>
      </c>
      <c r="B29" s="218"/>
      <c r="C29" s="219">
        <v>7</v>
      </c>
      <c r="D29" s="219"/>
      <c r="E29" s="219"/>
      <c r="F29" s="219"/>
      <c r="G29" s="219"/>
      <c r="H29" s="219"/>
      <c r="I29" s="219"/>
      <c r="J29" s="69"/>
      <c r="K29" s="69"/>
    </row>
    <row r="30" spans="1:12" x14ac:dyDescent="0.45">
      <c r="A30" s="218">
        <v>28</v>
      </c>
      <c r="B30" s="218"/>
      <c r="C30" s="219">
        <v>8</v>
      </c>
      <c r="D30" s="219"/>
      <c r="E30" s="219"/>
      <c r="F30" s="219"/>
      <c r="G30" s="219"/>
      <c r="H30" s="219"/>
      <c r="I30" s="219"/>
      <c r="J30" s="69"/>
      <c r="K30" s="69"/>
    </row>
    <row r="31" spans="1:12" x14ac:dyDescent="0.45">
      <c r="A31" s="218">
        <v>29</v>
      </c>
      <c r="B31" s="218"/>
      <c r="C31" s="219">
        <v>9</v>
      </c>
      <c r="D31" s="219"/>
      <c r="E31" s="219"/>
      <c r="F31" s="219"/>
      <c r="G31" s="219"/>
      <c r="H31" s="219"/>
      <c r="I31" s="219"/>
      <c r="J31" s="69"/>
      <c r="K31" s="69"/>
    </row>
    <row r="32" spans="1:12" x14ac:dyDescent="0.45">
      <c r="A32" s="218">
        <v>30</v>
      </c>
      <c r="B32" s="218"/>
      <c r="C32" s="219">
        <v>10</v>
      </c>
      <c r="D32" s="219"/>
      <c r="E32" s="219"/>
      <c r="F32" s="219"/>
      <c r="G32" s="219"/>
      <c r="H32" s="219"/>
      <c r="I32" s="219"/>
      <c r="J32" s="69"/>
      <c r="K32" s="69"/>
    </row>
    <row r="33" spans="1:12" x14ac:dyDescent="0.45">
      <c r="A33" s="218">
        <v>31</v>
      </c>
      <c r="B33" s="218"/>
      <c r="C33" s="219">
        <v>11</v>
      </c>
      <c r="D33" s="219"/>
      <c r="E33" s="219"/>
      <c r="F33" s="219"/>
      <c r="G33" s="219"/>
      <c r="H33" s="219"/>
      <c r="I33" s="219"/>
      <c r="J33" s="69"/>
      <c r="K33" s="69"/>
    </row>
    <row r="34" spans="1:12" x14ac:dyDescent="0.45">
      <c r="A34" s="218">
        <v>32</v>
      </c>
      <c r="B34" s="218"/>
      <c r="C34" s="219">
        <v>12</v>
      </c>
      <c r="D34" s="219"/>
      <c r="E34" s="219"/>
      <c r="F34" s="219"/>
      <c r="G34" s="219"/>
      <c r="H34" s="219"/>
      <c r="I34" s="219"/>
      <c r="J34" s="69"/>
      <c r="K34" s="69"/>
    </row>
    <row r="35" spans="1:12" x14ac:dyDescent="0.45">
      <c r="A35" s="218">
        <v>33</v>
      </c>
      <c r="B35" s="218"/>
      <c r="C35" s="219">
        <v>13</v>
      </c>
      <c r="D35" s="219"/>
      <c r="E35" s="219"/>
      <c r="F35" s="219"/>
      <c r="G35" s="219"/>
      <c r="H35" s="219"/>
      <c r="I35" s="219"/>
      <c r="J35" s="69"/>
      <c r="K35" s="69"/>
    </row>
    <row r="36" spans="1:12" x14ac:dyDescent="0.45">
      <c r="A36" s="218">
        <v>34</v>
      </c>
      <c r="B36" s="218"/>
      <c r="C36" s="219">
        <v>14</v>
      </c>
      <c r="D36" s="219"/>
      <c r="E36" s="219"/>
      <c r="F36" s="219"/>
      <c r="G36" s="219"/>
      <c r="H36" s="219"/>
      <c r="I36" s="219"/>
      <c r="J36" s="69"/>
      <c r="K36" s="69"/>
    </row>
    <row r="37" spans="1:12" x14ac:dyDescent="0.45">
      <c r="A37" s="218">
        <v>35</v>
      </c>
      <c r="B37" s="218"/>
      <c r="C37" s="219">
        <v>15</v>
      </c>
      <c r="D37" s="219"/>
      <c r="E37" s="219"/>
      <c r="F37" s="219"/>
      <c r="G37" s="219"/>
      <c r="H37" s="219"/>
      <c r="I37" s="219"/>
      <c r="J37" s="69"/>
      <c r="K37" s="69"/>
    </row>
    <row r="38" spans="1:12" ht="18" customHeight="1" x14ac:dyDescent="0.45">
      <c r="A38" s="218">
        <v>36</v>
      </c>
      <c r="B38" s="218"/>
      <c r="C38" s="219">
        <v>16</v>
      </c>
      <c r="D38" s="219"/>
      <c r="E38" s="219"/>
      <c r="F38" s="219"/>
      <c r="G38" s="219"/>
      <c r="H38" s="219"/>
      <c r="I38" s="219"/>
      <c r="J38" s="69"/>
      <c r="K38" s="69"/>
    </row>
    <row r="39" spans="1:12" x14ac:dyDescent="0.45">
      <c r="A39" s="218">
        <v>37</v>
      </c>
      <c r="B39" s="218"/>
      <c r="C39" s="219">
        <v>17</v>
      </c>
      <c r="D39" s="219"/>
      <c r="E39" s="219"/>
      <c r="F39" s="219"/>
      <c r="G39" s="219"/>
      <c r="H39" s="219"/>
      <c r="I39" s="219"/>
      <c r="J39" s="69"/>
      <c r="K39" s="69"/>
    </row>
    <row r="40" spans="1:12" x14ac:dyDescent="0.45">
      <c r="A40" s="218">
        <v>38</v>
      </c>
      <c r="B40" s="218"/>
      <c r="C40" s="219">
        <v>18</v>
      </c>
      <c r="D40" s="219"/>
      <c r="E40" s="219"/>
      <c r="F40" s="219"/>
      <c r="G40" s="219"/>
      <c r="H40" s="219"/>
      <c r="I40" s="219"/>
      <c r="J40" s="69"/>
      <c r="K40" s="69"/>
    </row>
    <row r="41" spans="1:12" x14ac:dyDescent="0.45">
      <c r="A41" s="218">
        <v>39</v>
      </c>
      <c r="B41" s="218"/>
      <c r="C41" s="219">
        <v>19</v>
      </c>
      <c r="D41" s="219"/>
      <c r="E41" s="219"/>
      <c r="F41" s="219"/>
      <c r="G41" s="219"/>
      <c r="H41" s="219"/>
      <c r="I41" s="219"/>
      <c r="J41" s="69"/>
      <c r="K41" s="69"/>
    </row>
    <row r="42" spans="1:12" x14ac:dyDescent="0.45">
      <c r="A42" s="218">
        <v>40</v>
      </c>
      <c r="B42" s="218"/>
      <c r="C42" s="219">
        <v>20</v>
      </c>
      <c r="D42" s="219"/>
      <c r="E42" s="219"/>
      <c r="F42" s="219"/>
      <c r="G42" s="219"/>
      <c r="H42" s="219"/>
      <c r="I42" s="219"/>
      <c r="J42" s="69"/>
      <c r="K42" s="69">
        <v>300</v>
      </c>
      <c r="L42" s="132">
        <v>43595</v>
      </c>
    </row>
    <row r="43" spans="1:12" ht="21.65" customHeight="1" x14ac:dyDescent="0.45">
      <c r="A43" s="218">
        <v>41</v>
      </c>
      <c r="B43" s="218"/>
      <c r="C43" s="219" t="s">
        <v>1622</v>
      </c>
      <c r="D43" s="219" t="s">
        <v>1824</v>
      </c>
      <c r="E43" s="219">
        <v>24</v>
      </c>
      <c r="F43" s="219" t="s">
        <v>1623</v>
      </c>
      <c r="G43" s="219" t="s">
        <v>1825</v>
      </c>
      <c r="H43" s="219"/>
      <c r="I43" s="219" t="s">
        <v>1624</v>
      </c>
      <c r="J43" s="69" t="s">
        <v>1625</v>
      </c>
      <c r="K43" s="69">
        <v>30</v>
      </c>
      <c r="L43" s="132">
        <v>43528</v>
      </c>
    </row>
    <row r="44" spans="1:12" ht="26.15" customHeight="1" x14ac:dyDescent="0.45">
      <c r="A44" s="218">
        <v>42</v>
      </c>
      <c r="B44" s="218"/>
      <c r="C44" s="219" t="s">
        <v>1622</v>
      </c>
      <c r="D44" s="219" t="s">
        <v>1626</v>
      </c>
      <c r="E44" s="218"/>
      <c r="F44" s="219"/>
      <c r="G44" s="69"/>
      <c r="H44" s="219"/>
      <c r="I44" s="219" t="s">
        <v>1627</v>
      </c>
      <c r="J44" s="69" t="s">
        <v>1929</v>
      </c>
      <c r="K44" s="69"/>
    </row>
    <row r="45" spans="1:12" x14ac:dyDescent="0.45">
      <c r="A45" s="218">
        <v>43</v>
      </c>
      <c r="B45" s="218" t="s">
        <v>2013</v>
      </c>
      <c r="C45" s="219" t="s">
        <v>1628</v>
      </c>
      <c r="D45" s="219"/>
      <c r="E45" s="219"/>
      <c r="F45" s="219"/>
      <c r="G45" s="219"/>
      <c r="H45" s="219"/>
      <c r="I45" s="219"/>
      <c r="J45" s="69"/>
      <c r="K45" s="69"/>
      <c r="L45" t="s">
        <v>1765</v>
      </c>
    </row>
    <row r="46" spans="1:12" x14ac:dyDescent="0.45">
      <c r="A46" s="218">
        <v>44</v>
      </c>
      <c r="B46" s="218"/>
      <c r="C46" s="219">
        <v>2</v>
      </c>
      <c r="D46" s="219"/>
      <c r="E46" s="219"/>
      <c r="F46" s="219"/>
      <c r="G46" s="219"/>
      <c r="H46" s="219"/>
      <c r="I46" s="219"/>
      <c r="J46" s="69"/>
      <c r="K46" s="69"/>
    </row>
    <row r="47" spans="1:12" x14ac:dyDescent="0.45">
      <c r="A47" s="218">
        <v>45</v>
      </c>
      <c r="B47" s="218"/>
      <c r="C47" s="219">
        <v>3</v>
      </c>
      <c r="D47" s="219"/>
      <c r="E47" s="219"/>
      <c r="F47" s="219"/>
      <c r="G47" s="219"/>
      <c r="H47" s="219"/>
      <c r="I47" s="219"/>
      <c r="J47" s="69"/>
      <c r="K47" s="69"/>
    </row>
    <row r="48" spans="1:12" x14ac:dyDescent="0.45">
      <c r="A48" s="218">
        <v>46</v>
      </c>
      <c r="B48" s="218"/>
      <c r="C48" s="219">
        <v>4</v>
      </c>
      <c r="D48" s="219"/>
      <c r="E48" s="219"/>
      <c r="F48" s="219"/>
      <c r="G48" s="219"/>
      <c r="H48" s="219"/>
      <c r="I48" s="219"/>
      <c r="J48" s="69"/>
      <c r="K48" s="69"/>
    </row>
    <row r="49" spans="1:12" x14ac:dyDescent="0.45">
      <c r="A49" s="218">
        <v>47</v>
      </c>
      <c r="B49" s="218"/>
      <c r="C49" s="219">
        <v>5</v>
      </c>
      <c r="D49" s="219"/>
      <c r="E49" s="219"/>
      <c r="F49" s="219"/>
      <c r="G49" s="219"/>
      <c r="H49" s="219"/>
      <c r="I49" s="219"/>
      <c r="J49" s="69"/>
      <c r="K49" s="69"/>
    </row>
    <row r="50" spans="1:12" x14ac:dyDescent="0.45">
      <c r="A50" s="218">
        <v>48</v>
      </c>
      <c r="B50" s="218"/>
      <c r="C50" s="219">
        <v>6</v>
      </c>
      <c r="D50" s="219"/>
      <c r="E50" s="219"/>
      <c r="F50" s="219"/>
      <c r="G50" s="219"/>
      <c r="H50" s="219"/>
      <c r="I50" s="219"/>
      <c r="J50" s="69"/>
      <c r="K50" s="69"/>
    </row>
    <row r="51" spans="1:12" x14ac:dyDescent="0.45">
      <c r="A51" s="218">
        <v>49</v>
      </c>
      <c r="B51" s="218"/>
      <c r="C51" s="219">
        <v>7</v>
      </c>
      <c r="D51" s="219"/>
      <c r="E51" s="219"/>
      <c r="F51" s="219"/>
      <c r="G51" s="219"/>
      <c r="H51" s="219"/>
      <c r="I51" s="219"/>
      <c r="J51" s="69"/>
      <c r="K51" s="69"/>
    </row>
    <row r="52" spans="1:12" x14ac:dyDescent="0.45">
      <c r="A52" s="218">
        <v>50</v>
      </c>
      <c r="B52" s="218"/>
      <c r="C52" s="219">
        <v>8</v>
      </c>
      <c r="D52" s="219"/>
      <c r="E52" s="219"/>
      <c r="F52" s="219"/>
      <c r="G52" s="219"/>
      <c r="H52" s="219"/>
      <c r="I52" s="219"/>
      <c r="J52" s="69"/>
      <c r="K52" s="69"/>
    </row>
    <row r="53" spans="1:12" x14ac:dyDescent="0.45">
      <c r="A53" s="218">
        <v>51</v>
      </c>
      <c r="B53" s="218"/>
      <c r="C53" s="219">
        <v>9</v>
      </c>
      <c r="D53" s="219"/>
      <c r="E53" s="219"/>
      <c r="F53" s="219"/>
      <c r="G53" s="219"/>
      <c r="H53" s="219"/>
      <c r="I53" s="219"/>
      <c r="J53" s="69"/>
      <c r="K53" s="69"/>
    </row>
    <row r="54" spans="1:12" x14ac:dyDescent="0.45">
      <c r="A54" s="218">
        <v>52</v>
      </c>
      <c r="B54" s="218"/>
      <c r="C54" s="219">
        <v>10</v>
      </c>
      <c r="D54" s="219"/>
      <c r="E54" s="219"/>
      <c r="F54" s="219"/>
      <c r="G54" s="219"/>
      <c r="H54" s="219"/>
      <c r="I54" s="219"/>
      <c r="J54" s="69"/>
      <c r="K54" s="69"/>
    </row>
    <row r="55" spans="1:12" x14ac:dyDescent="0.45">
      <c r="A55" s="218">
        <v>53</v>
      </c>
      <c r="B55" s="218"/>
      <c r="C55" s="219">
        <v>11</v>
      </c>
      <c r="D55" s="219"/>
      <c r="E55" s="219"/>
      <c r="F55" s="219"/>
      <c r="G55" s="219"/>
      <c r="H55" s="219"/>
      <c r="I55" s="219"/>
      <c r="J55" s="69"/>
      <c r="K55" s="69"/>
    </row>
    <row r="56" spans="1:12" x14ac:dyDescent="0.45">
      <c r="A56" s="218">
        <v>54</v>
      </c>
      <c r="B56" s="218"/>
      <c r="C56" s="219">
        <v>12</v>
      </c>
      <c r="D56" s="219"/>
      <c r="E56" s="219"/>
      <c r="F56" s="219"/>
      <c r="G56" s="219"/>
      <c r="H56" s="219"/>
      <c r="I56" s="219"/>
      <c r="J56" s="69"/>
      <c r="K56" s="69"/>
    </row>
    <row r="57" spans="1:12" x14ac:dyDescent="0.45">
      <c r="A57" s="218">
        <v>55</v>
      </c>
      <c r="B57" s="218"/>
      <c r="C57" s="219" t="s">
        <v>1886</v>
      </c>
      <c r="D57" s="219"/>
      <c r="E57" s="219"/>
      <c r="F57" s="219"/>
      <c r="G57" s="219"/>
      <c r="H57" s="219"/>
      <c r="I57" s="219"/>
      <c r="J57" s="69"/>
      <c r="K57" s="69">
        <v>195</v>
      </c>
      <c r="L57" t="s">
        <v>1887</v>
      </c>
    </row>
    <row r="58" spans="1:12" x14ac:dyDescent="0.45">
      <c r="A58" s="218"/>
      <c r="B58" s="218"/>
      <c r="C58" s="219" t="s">
        <v>1945</v>
      </c>
      <c r="D58" s="219"/>
      <c r="E58" s="219"/>
      <c r="F58" s="219"/>
      <c r="G58" s="219"/>
      <c r="H58" s="219"/>
      <c r="I58" s="219"/>
      <c r="J58" s="69"/>
      <c r="K58" s="69">
        <v>15</v>
      </c>
      <c r="L58" s="132">
        <v>43551</v>
      </c>
    </row>
    <row r="59" spans="1:12" ht="23.15" customHeight="1" x14ac:dyDescent="0.45">
      <c r="A59" s="218">
        <v>56</v>
      </c>
      <c r="B59" s="218"/>
      <c r="C59" s="219" t="s">
        <v>1629</v>
      </c>
      <c r="D59" s="219" t="s">
        <v>1586</v>
      </c>
      <c r="E59" s="219"/>
      <c r="F59" s="219"/>
      <c r="G59" s="219"/>
      <c r="H59" s="219"/>
      <c r="I59" s="219" t="s">
        <v>1587</v>
      </c>
      <c r="J59" s="219" t="s">
        <v>1926</v>
      </c>
      <c r="K59" s="69">
        <v>30</v>
      </c>
    </row>
    <row r="60" spans="1:12" x14ac:dyDescent="0.45">
      <c r="A60" s="218">
        <v>57</v>
      </c>
      <c r="B60" s="218"/>
      <c r="C60" s="218">
        <v>2</v>
      </c>
      <c r="D60" s="219" t="s">
        <v>1588</v>
      </c>
      <c r="E60" s="218">
        <v>22</v>
      </c>
      <c r="F60" s="219"/>
      <c r="G60" s="219" t="s">
        <v>2215</v>
      </c>
      <c r="H60" s="219" t="s">
        <v>1589</v>
      </c>
      <c r="I60" s="219" t="s">
        <v>1587</v>
      </c>
      <c r="J60" s="69"/>
      <c r="K60" s="69"/>
    </row>
    <row r="61" spans="1:12" x14ac:dyDescent="0.45">
      <c r="A61" s="218">
        <v>58</v>
      </c>
      <c r="B61" s="218"/>
      <c r="C61" s="219" t="s">
        <v>1630</v>
      </c>
      <c r="D61" s="219" t="s">
        <v>1631</v>
      </c>
      <c r="E61" s="219">
        <v>11</v>
      </c>
      <c r="F61" s="219" t="s">
        <v>1632</v>
      </c>
      <c r="G61" s="219" t="s">
        <v>1633</v>
      </c>
      <c r="H61" s="219"/>
      <c r="I61" s="219"/>
      <c r="J61" s="69" t="s">
        <v>1634</v>
      </c>
      <c r="K61" s="69">
        <v>30</v>
      </c>
      <c r="L61" s="132">
        <v>43474</v>
      </c>
    </row>
    <row r="62" spans="1:12" x14ac:dyDescent="0.45">
      <c r="A62" s="218">
        <v>59</v>
      </c>
      <c r="B62" s="218"/>
      <c r="C62" s="220">
        <v>2</v>
      </c>
      <c r="D62" s="219" t="s">
        <v>1635</v>
      </c>
      <c r="E62" s="219">
        <v>11</v>
      </c>
      <c r="F62" s="219"/>
      <c r="G62" s="219"/>
      <c r="H62" s="219"/>
      <c r="I62" s="219"/>
      <c r="J62" s="69"/>
      <c r="K62" s="69"/>
    </row>
    <row r="63" spans="1:12" ht="24" customHeight="1" x14ac:dyDescent="0.45">
      <c r="A63" s="218">
        <v>60</v>
      </c>
      <c r="B63" s="218"/>
      <c r="C63" s="219" t="s">
        <v>1590</v>
      </c>
      <c r="D63" s="219" t="s">
        <v>1587</v>
      </c>
      <c r="E63" s="218">
        <v>24</v>
      </c>
      <c r="F63" s="219" t="s">
        <v>1591</v>
      </c>
      <c r="G63" s="219" t="s">
        <v>1592</v>
      </c>
      <c r="H63" s="219"/>
      <c r="I63" s="219" t="s">
        <v>1587</v>
      </c>
      <c r="J63" s="219" t="s">
        <v>1928</v>
      </c>
      <c r="K63" s="69">
        <v>15</v>
      </c>
      <c r="L63" s="132">
        <v>43507</v>
      </c>
    </row>
    <row r="64" spans="1:12" ht="25" customHeight="1" x14ac:dyDescent="0.45">
      <c r="A64" s="218">
        <v>61</v>
      </c>
      <c r="B64" s="218"/>
      <c r="C64" s="219" t="s">
        <v>1636</v>
      </c>
      <c r="D64" s="219" t="s">
        <v>1637</v>
      </c>
      <c r="E64" s="218">
        <v>15</v>
      </c>
      <c r="F64" s="219" t="s">
        <v>1593</v>
      </c>
      <c r="G64" s="219" t="s">
        <v>1594</v>
      </c>
      <c r="H64" s="219"/>
      <c r="I64" s="219" t="s">
        <v>1587</v>
      </c>
      <c r="J64" s="219" t="s">
        <v>1920</v>
      </c>
      <c r="K64" s="69">
        <v>60</v>
      </c>
      <c r="L64" s="132">
        <v>43523</v>
      </c>
    </row>
    <row r="65" spans="1:12" ht="17.149999999999999" customHeight="1" x14ac:dyDescent="0.45">
      <c r="A65" s="218">
        <v>62</v>
      </c>
      <c r="B65" s="218"/>
      <c r="C65" s="218">
        <v>2</v>
      </c>
      <c r="D65" s="218" t="s">
        <v>1638</v>
      </c>
      <c r="E65" s="219"/>
      <c r="F65" s="219"/>
      <c r="G65" s="219"/>
      <c r="H65" s="219"/>
      <c r="I65" s="219" t="s">
        <v>1583</v>
      </c>
      <c r="J65" s="219" t="s">
        <v>1639</v>
      </c>
      <c r="K65" s="69"/>
    </row>
    <row r="66" spans="1:12" ht="16" customHeight="1" x14ac:dyDescent="0.45">
      <c r="A66" s="218">
        <v>63</v>
      </c>
      <c r="B66" s="218"/>
      <c r="C66" s="219">
        <v>3</v>
      </c>
      <c r="D66" s="218" t="s">
        <v>1640</v>
      </c>
      <c r="E66" s="219"/>
      <c r="F66" s="219"/>
      <c r="G66" s="219"/>
      <c r="H66" s="218"/>
      <c r="I66" s="219"/>
      <c r="J66" s="69"/>
      <c r="K66" s="69"/>
    </row>
    <row r="67" spans="1:12" ht="17.5" customHeight="1" x14ac:dyDescent="0.45">
      <c r="A67" s="218">
        <v>64</v>
      </c>
      <c r="B67" s="218"/>
      <c r="C67" s="219">
        <v>4</v>
      </c>
      <c r="D67" s="219" t="s">
        <v>1641</v>
      </c>
      <c r="E67" s="219"/>
      <c r="F67" s="219"/>
      <c r="G67" s="219"/>
      <c r="H67" s="219" t="s">
        <v>1595</v>
      </c>
      <c r="I67" s="219" t="s">
        <v>1585</v>
      </c>
      <c r="J67" s="69"/>
      <c r="K67" s="69"/>
    </row>
    <row r="68" spans="1:12" ht="20.149999999999999" customHeight="1" x14ac:dyDescent="0.45">
      <c r="A68" s="218">
        <v>65</v>
      </c>
      <c r="B68" s="218"/>
      <c r="C68" s="219" t="s">
        <v>1642</v>
      </c>
      <c r="D68" s="218" t="s">
        <v>1643</v>
      </c>
      <c r="E68" s="219"/>
      <c r="F68" s="219"/>
      <c r="G68" s="219"/>
      <c r="H68" s="219"/>
      <c r="I68" s="219"/>
      <c r="J68" s="220" t="s">
        <v>1925</v>
      </c>
      <c r="K68" s="69">
        <v>30</v>
      </c>
      <c r="L68" s="132">
        <v>43481</v>
      </c>
    </row>
    <row r="69" spans="1:12" x14ac:dyDescent="0.45">
      <c r="A69" s="218">
        <v>66</v>
      </c>
      <c r="B69" s="218"/>
      <c r="C69" s="218"/>
      <c r="D69" s="218" t="s">
        <v>1644</v>
      </c>
      <c r="E69" s="219"/>
      <c r="F69" s="219"/>
      <c r="G69" s="219"/>
      <c r="H69" s="219"/>
      <c r="I69" s="219"/>
      <c r="J69" s="220" t="s">
        <v>1645</v>
      </c>
      <c r="K69" s="69"/>
    </row>
    <row r="70" spans="1:12" x14ac:dyDescent="0.45">
      <c r="A70" s="218">
        <v>67</v>
      </c>
      <c r="B70" s="218"/>
      <c r="C70" s="219" t="s">
        <v>1646</v>
      </c>
      <c r="D70" s="218" t="s">
        <v>1647</v>
      </c>
      <c r="E70" s="219"/>
      <c r="F70" s="219"/>
      <c r="G70" s="219"/>
      <c r="H70" s="219"/>
      <c r="I70" s="219" t="s">
        <v>1627</v>
      </c>
      <c r="J70" s="69" t="s">
        <v>1924</v>
      </c>
      <c r="K70" s="69">
        <v>15</v>
      </c>
      <c r="L70" s="132">
        <v>43481</v>
      </c>
    </row>
    <row r="71" spans="1:12" x14ac:dyDescent="0.45">
      <c r="A71" s="218">
        <v>68</v>
      </c>
      <c r="B71" s="218"/>
      <c r="C71" s="219" t="s">
        <v>1665</v>
      </c>
      <c r="D71" s="218" t="s">
        <v>1666</v>
      </c>
      <c r="E71" s="218"/>
      <c r="F71" s="219"/>
      <c r="G71" s="219"/>
      <c r="H71" s="219"/>
      <c r="I71" s="219"/>
      <c r="J71" s="69" t="s">
        <v>1922</v>
      </c>
      <c r="K71" s="69">
        <v>30</v>
      </c>
      <c r="L71" t="s">
        <v>1809</v>
      </c>
    </row>
    <row r="72" spans="1:12" x14ac:dyDescent="0.45">
      <c r="A72" s="218">
        <v>69</v>
      </c>
      <c r="B72" s="218"/>
      <c r="C72" s="69"/>
      <c r="D72" s="69" t="s">
        <v>1667</v>
      </c>
      <c r="E72" s="69">
        <v>18</v>
      </c>
      <c r="F72" s="69" t="s">
        <v>1692</v>
      </c>
      <c r="G72" s="69" t="s">
        <v>1693</v>
      </c>
      <c r="H72" s="69"/>
      <c r="I72" s="69"/>
      <c r="J72" s="69" t="s">
        <v>1923</v>
      </c>
      <c r="K72" s="69"/>
    </row>
    <row r="73" spans="1:12" x14ac:dyDescent="0.45">
      <c r="A73" s="218"/>
      <c r="B73" s="218"/>
      <c r="C73" s="69"/>
      <c r="D73" s="69" t="s">
        <v>1916</v>
      </c>
      <c r="E73" s="69">
        <v>23</v>
      </c>
      <c r="F73" s="69" t="s">
        <v>1917</v>
      </c>
      <c r="G73" s="69" t="s">
        <v>1918</v>
      </c>
      <c r="H73" s="69"/>
      <c r="I73" s="69"/>
      <c r="J73" s="69" t="s">
        <v>2180</v>
      </c>
      <c r="K73" s="69">
        <v>15</v>
      </c>
      <c r="L73" s="132">
        <v>43549</v>
      </c>
    </row>
    <row r="74" spans="1:12" x14ac:dyDescent="0.45">
      <c r="A74" s="218">
        <v>70</v>
      </c>
      <c r="B74" s="218" t="s">
        <v>2013</v>
      </c>
      <c r="C74" s="69" t="s">
        <v>1680</v>
      </c>
      <c r="D74" s="69" t="s">
        <v>1681</v>
      </c>
      <c r="E74" s="69" t="s">
        <v>1682</v>
      </c>
      <c r="F74" s="69" t="s">
        <v>1683</v>
      </c>
      <c r="G74" s="69" t="s">
        <v>1684</v>
      </c>
      <c r="H74" s="69"/>
      <c r="I74" s="69"/>
      <c r="J74" s="69" t="s">
        <v>1691</v>
      </c>
      <c r="K74" s="69"/>
    </row>
    <row r="75" spans="1:12" x14ac:dyDescent="0.45">
      <c r="A75" s="218">
        <v>71</v>
      </c>
      <c r="B75" s="218"/>
      <c r="C75" s="69">
        <v>2</v>
      </c>
      <c r="D75" s="69"/>
      <c r="E75" s="69">
        <v>11</v>
      </c>
      <c r="F75" s="69" t="s">
        <v>1685</v>
      </c>
      <c r="G75" s="69" t="s">
        <v>1686</v>
      </c>
      <c r="H75" s="69"/>
      <c r="I75" s="69"/>
      <c r="J75" s="69" t="s">
        <v>1687</v>
      </c>
      <c r="K75" s="69"/>
    </row>
    <row r="76" spans="1:12" x14ac:dyDescent="0.45">
      <c r="A76" s="218">
        <v>72</v>
      </c>
      <c r="B76" s="218"/>
      <c r="C76" s="69">
        <v>3</v>
      </c>
      <c r="D76" s="69" t="s">
        <v>1688</v>
      </c>
      <c r="E76" s="69"/>
      <c r="F76" s="69"/>
      <c r="G76" s="69"/>
      <c r="H76" s="69"/>
      <c r="I76" s="69"/>
      <c r="J76" s="69" t="s">
        <v>1921</v>
      </c>
      <c r="K76" s="69"/>
    </row>
    <row r="77" spans="1:12" x14ac:dyDescent="0.45">
      <c r="A77" s="218">
        <v>73</v>
      </c>
      <c r="B77" s="218"/>
      <c r="C77" s="69">
        <v>4</v>
      </c>
      <c r="D77" s="69" t="s">
        <v>1681</v>
      </c>
      <c r="E77" s="69">
        <v>15</v>
      </c>
      <c r="F77" s="69" t="s">
        <v>1689</v>
      </c>
      <c r="G77" s="69" t="s">
        <v>1690</v>
      </c>
      <c r="H77" s="69"/>
      <c r="I77" s="69"/>
      <c r="J77" s="69" t="s">
        <v>1694</v>
      </c>
      <c r="K77" s="69"/>
    </row>
    <row r="78" spans="1:12" x14ac:dyDescent="0.45">
      <c r="A78" s="218">
        <v>74</v>
      </c>
      <c r="B78" s="218"/>
      <c r="C78" s="69">
        <v>5</v>
      </c>
      <c r="D78" s="69" t="s">
        <v>1681</v>
      </c>
      <c r="E78" s="69">
        <v>21</v>
      </c>
      <c r="F78" s="69" t="s">
        <v>1696</v>
      </c>
      <c r="G78" s="69" t="s">
        <v>1697</v>
      </c>
      <c r="H78" s="69"/>
      <c r="I78" s="69"/>
      <c r="J78" s="69" t="s">
        <v>1687</v>
      </c>
      <c r="K78" s="69"/>
    </row>
    <row r="79" spans="1:12" x14ac:dyDescent="0.45">
      <c r="A79" s="218">
        <v>75</v>
      </c>
      <c r="B79" s="218"/>
      <c r="C79" s="69">
        <v>6</v>
      </c>
      <c r="D79" s="69" t="s">
        <v>1681</v>
      </c>
      <c r="E79" s="69">
        <v>21</v>
      </c>
      <c r="F79" s="69" t="s">
        <v>1698</v>
      </c>
      <c r="G79" s="69"/>
      <c r="H79" s="69"/>
      <c r="I79" s="69"/>
      <c r="J79" s="69" t="s">
        <v>1699</v>
      </c>
      <c r="K79" s="69"/>
    </row>
    <row r="80" spans="1:12" x14ac:dyDescent="0.45">
      <c r="A80" s="218">
        <v>76</v>
      </c>
      <c r="B80" s="218"/>
      <c r="C80" s="69">
        <v>7</v>
      </c>
      <c r="D80" s="69" t="s">
        <v>1700</v>
      </c>
      <c r="E80" s="69">
        <v>22</v>
      </c>
      <c r="F80" s="69" t="s">
        <v>1701</v>
      </c>
      <c r="G80" s="69"/>
      <c r="H80" s="69"/>
      <c r="I80" s="69"/>
      <c r="J80" s="69" t="s">
        <v>1702</v>
      </c>
      <c r="K80" s="69"/>
    </row>
    <row r="81" spans="1:13" x14ac:dyDescent="0.45">
      <c r="A81" s="218">
        <v>77</v>
      </c>
      <c r="B81" s="218"/>
      <c r="C81" s="69">
        <v>8</v>
      </c>
      <c r="D81" s="69" t="s">
        <v>1695</v>
      </c>
      <c r="E81" s="69"/>
      <c r="F81" s="69" t="s">
        <v>1704</v>
      </c>
      <c r="G81" s="69"/>
      <c r="H81" s="69"/>
      <c r="I81" s="69"/>
      <c r="J81" s="69" t="s">
        <v>1703</v>
      </c>
      <c r="K81" s="69"/>
    </row>
    <row r="82" spans="1:13" x14ac:dyDescent="0.45">
      <c r="A82" s="218">
        <v>78</v>
      </c>
      <c r="B82" s="218"/>
      <c r="C82" s="69">
        <v>9</v>
      </c>
      <c r="D82" s="69" t="s">
        <v>1695</v>
      </c>
      <c r="E82" s="69"/>
      <c r="F82" s="69" t="s">
        <v>1705</v>
      </c>
      <c r="G82" s="69"/>
      <c r="H82" s="69"/>
      <c r="I82" s="69"/>
      <c r="J82" s="69" t="s">
        <v>1706</v>
      </c>
      <c r="K82" s="69"/>
    </row>
    <row r="83" spans="1:13" x14ac:dyDescent="0.45">
      <c r="A83" s="218">
        <v>79</v>
      </c>
      <c r="B83" s="218"/>
      <c r="C83" s="69">
        <v>10</v>
      </c>
      <c r="D83" s="69" t="s">
        <v>1695</v>
      </c>
      <c r="E83" s="69"/>
      <c r="F83" s="69" t="s">
        <v>1707</v>
      </c>
      <c r="G83" s="69"/>
      <c r="H83" s="69"/>
      <c r="I83" s="69"/>
      <c r="J83" s="69" t="s">
        <v>1708</v>
      </c>
      <c r="K83" s="69"/>
    </row>
    <row r="84" spans="1:13" x14ac:dyDescent="0.45">
      <c r="A84" s="218">
        <v>80</v>
      </c>
      <c r="B84" s="218"/>
      <c r="C84" s="69">
        <v>11</v>
      </c>
      <c r="D84" s="69" t="s">
        <v>1695</v>
      </c>
      <c r="E84" s="69"/>
      <c r="F84" s="69" t="s">
        <v>1709</v>
      </c>
      <c r="G84" s="69"/>
      <c r="H84" s="69"/>
      <c r="I84" s="69"/>
      <c r="J84" s="69" t="s">
        <v>1710</v>
      </c>
      <c r="K84" s="69">
        <v>165</v>
      </c>
      <c r="L84" t="s">
        <v>1998</v>
      </c>
    </row>
    <row r="85" spans="1:13" x14ac:dyDescent="0.45">
      <c r="A85" s="218">
        <v>82</v>
      </c>
      <c r="B85" s="218" t="s">
        <v>2012</v>
      </c>
      <c r="C85" s="69" t="s">
        <v>1747</v>
      </c>
      <c r="D85" s="69" t="s">
        <v>1748</v>
      </c>
      <c r="E85" s="69">
        <v>17</v>
      </c>
      <c r="F85" s="69" t="s">
        <v>1756</v>
      </c>
      <c r="G85" s="69" t="s">
        <v>1762</v>
      </c>
      <c r="H85" s="69"/>
      <c r="I85" s="69"/>
      <c r="J85" s="69" t="s">
        <v>1755</v>
      </c>
      <c r="K85" s="69">
        <v>60</v>
      </c>
      <c r="L85" s="132">
        <v>43551</v>
      </c>
      <c r="M85" t="s">
        <v>1766</v>
      </c>
    </row>
    <row r="86" spans="1:13" x14ac:dyDescent="0.45">
      <c r="A86" s="218">
        <v>83</v>
      </c>
      <c r="B86" s="218"/>
      <c r="C86" s="69">
        <v>2</v>
      </c>
      <c r="D86" s="69" t="s">
        <v>1763</v>
      </c>
      <c r="E86" s="69">
        <v>18</v>
      </c>
      <c r="F86" s="69" t="s">
        <v>1759</v>
      </c>
      <c r="G86" s="69" t="s">
        <v>1761</v>
      </c>
      <c r="H86" s="69"/>
      <c r="I86" s="69"/>
      <c r="J86" s="69" t="s">
        <v>1760</v>
      </c>
      <c r="K86" s="69"/>
    </row>
    <row r="87" spans="1:13" x14ac:dyDescent="0.45">
      <c r="A87" s="218">
        <v>84</v>
      </c>
      <c r="B87" s="218"/>
      <c r="C87" s="69">
        <v>3</v>
      </c>
      <c r="D87" s="69" t="s">
        <v>1763</v>
      </c>
      <c r="E87" s="69">
        <v>19</v>
      </c>
      <c r="F87" s="69" t="s">
        <v>1758</v>
      </c>
      <c r="H87" s="69"/>
      <c r="I87" s="69"/>
      <c r="J87" s="69" t="s">
        <v>1760</v>
      </c>
      <c r="K87" s="69"/>
    </row>
    <row r="88" spans="1:13" x14ac:dyDescent="0.45">
      <c r="A88" s="218">
        <v>85</v>
      </c>
      <c r="B88" s="218"/>
      <c r="C88" s="69">
        <v>4</v>
      </c>
      <c r="D88" s="69" t="s">
        <v>1748</v>
      </c>
      <c r="E88" s="69">
        <v>20</v>
      </c>
      <c r="F88" s="235" t="s">
        <v>1757</v>
      </c>
      <c r="H88" s="69"/>
      <c r="I88" s="69"/>
      <c r="J88" s="69" t="s">
        <v>1760</v>
      </c>
      <c r="K88" s="69"/>
    </row>
    <row r="89" spans="1:13" x14ac:dyDescent="0.45">
      <c r="A89" s="218">
        <v>86</v>
      </c>
      <c r="B89" s="218"/>
      <c r="C89" s="69" t="s">
        <v>1799</v>
      </c>
      <c r="D89" s="69" t="s">
        <v>1795</v>
      </c>
      <c r="E89" s="69">
        <v>19</v>
      </c>
      <c r="F89" s="69" t="s">
        <v>1797</v>
      </c>
      <c r="G89" s="69" t="s">
        <v>1796</v>
      </c>
      <c r="H89" s="69"/>
      <c r="I89" s="69"/>
      <c r="J89" s="69" t="s">
        <v>1798</v>
      </c>
      <c r="K89" s="69">
        <v>15</v>
      </c>
      <c r="L89" t="s">
        <v>1808</v>
      </c>
    </row>
    <row r="90" spans="1:13" x14ac:dyDescent="0.45">
      <c r="A90" s="218">
        <v>87</v>
      </c>
      <c r="B90" s="218"/>
      <c r="C90" s="69" t="s">
        <v>1817</v>
      </c>
      <c r="D90" s="69" t="s">
        <v>1804</v>
      </c>
      <c r="E90" s="69">
        <v>28</v>
      </c>
      <c r="F90" s="69" t="s">
        <v>1805</v>
      </c>
      <c r="G90" s="69" t="s">
        <v>1818</v>
      </c>
      <c r="H90" s="69"/>
      <c r="I90" s="69"/>
      <c r="J90" s="69" t="s">
        <v>1819</v>
      </c>
      <c r="K90" s="69">
        <v>15</v>
      </c>
      <c r="L90" t="s">
        <v>1806</v>
      </c>
    </row>
    <row r="91" spans="1:13" x14ac:dyDescent="0.45">
      <c r="A91" s="218">
        <v>88</v>
      </c>
      <c r="B91" s="218"/>
      <c r="C91" s="69" t="s">
        <v>1826</v>
      </c>
      <c r="D91" s="69"/>
      <c r="E91" s="69">
        <v>16</v>
      </c>
      <c r="F91" s="69" t="s">
        <v>1827</v>
      </c>
      <c r="G91" s="69" t="s">
        <v>1831</v>
      </c>
      <c r="H91" s="69"/>
      <c r="I91" s="69"/>
      <c r="J91" s="69" t="s">
        <v>1927</v>
      </c>
      <c r="K91" s="69">
        <v>30</v>
      </c>
      <c r="L91" t="s">
        <v>1885</v>
      </c>
    </row>
    <row r="92" spans="1:13" x14ac:dyDescent="0.45">
      <c r="A92" s="218">
        <v>89</v>
      </c>
      <c r="B92" s="218"/>
      <c r="C92" s="69"/>
      <c r="D92" s="69" t="s">
        <v>1828</v>
      </c>
      <c r="E92" s="69">
        <v>16</v>
      </c>
      <c r="F92" s="69" t="s">
        <v>1829</v>
      </c>
      <c r="G92" s="69" t="s">
        <v>1831</v>
      </c>
      <c r="H92" s="69"/>
      <c r="I92" s="69"/>
      <c r="J92" s="69" t="s">
        <v>1830</v>
      </c>
      <c r="K92" s="69"/>
    </row>
    <row r="93" spans="1:13" x14ac:dyDescent="0.45">
      <c r="A93" s="218">
        <v>90</v>
      </c>
      <c r="B93" s="218"/>
      <c r="C93" s="69" t="s">
        <v>1832</v>
      </c>
      <c r="D93" s="69" t="s">
        <v>1936</v>
      </c>
      <c r="E93" s="69">
        <v>13</v>
      </c>
      <c r="F93" s="69" t="s">
        <v>1937</v>
      </c>
      <c r="G93" s="69" t="s">
        <v>1938</v>
      </c>
      <c r="H93" s="69"/>
      <c r="I93" s="69"/>
      <c r="J93" s="69" t="s">
        <v>1946</v>
      </c>
      <c r="K93" s="69">
        <v>30</v>
      </c>
      <c r="L93" t="s">
        <v>2352</v>
      </c>
    </row>
    <row r="94" spans="1:13" x14ac:dyDescent="0.45">
      <c r="A94" s="218">
        <v>91</v>
      </c>
      <c r="B94" s="218"/>
      <c r="C94" s="69">
        <v>2</v>
      </c>
      <c r="D94" s="69"/>
      <c r="E94" s="69" t="s">
        <v>1939</v>
      </c>
      <c r="F94" s="69"/>
      <c r="G94" s="69" t="s">
        <v>1944</v>
      </c>
      <c r="H94" s="69"/>
      <c r="I94" s="69"/>
      <c r="J94" s="69" t="s">
        <v>1943</v>
      </c>
      <c r="K94" s="69"/>
    </row>
    <row r="95" spans="1:13" x14ac:dyDescent="0.45">
      <c r="A95" s="218">
        <v>92</v>
      </c>
      <c r="B95" s="218"/>
      <c r="C95" s="69">
        <v>3</v>
      </c>
      <c r="D95" s="69"/>
      <c r="E95" s="69">
        <v>18</v>
      </c>
      <c r="F95" s="69" t="s">
        <v>1940</v>
      </c>
      <c r="G95" s="69" t="s">
        <v>1941</v>
      </c>
      <c r="H95" s="69"/>
      <c r="I95" s="69"/>
      <c r="J95" s="69" t="s">
        <v>1956</v>
      </c>
      <c r="K95" s="69">
        <v>30</v>
      </c>
      <c r="L95" s="132">
        <v>43554</v>
      </c>
    </row>
    <row r="96" spans="1:13" x14ac:dyDescent="0.45">
      <c r="A96" s="218">
        <v>93</v>
      </c>
      <c r="B96" s="218"/>
      <c r="C96" s="69">
        <v>4</v>
      </c>
      <c r="D96" s="69"/>
      <c r="E96" s="69" t="s">
        <v>1942</v>
      </c>
      <c r="F96" s="69"/>
      <c r="G96" s="69" t="s">
        <v>1944</v>
      </c>
      <c r="H96" s="69"/>
      <c r="I96" s="69"/>
      <c r="J96" s="69" t="s">
        <v>1943</v>
      </c>
      <c r="K96" s="69"/>
    </row>
    <row r="97" spans="1:12" x14ac:dyDescent="0.45">
      <c r="A97" s="218"/>
      <c r="B97" s="218"/>
      <c r="C97" s="69" t="s">
        <v>2191</v>
      </c>
      <c r="D97" s="69" t="s">
        <v>2030</v>
      </c>
      <c r="E97" s="69" t="s">
        <v>2031</v>
      </c>
      <c r="F97" s="69" t="s">
        <v>2192</v>
      </c>
      <c r="G97" s="69" t="s">
        <v>2189</v>
      </c>
      <c r="H97" s="69"/>
      <c r="I97" s="69"/>
      <c r="J97" s="69" t="s">
        <v>2033</v>
      </c>
      <c r="K97" s="69">
        <v>15</v>
      </c>
      <c r="L97" t="s">
        <v>2032</v>
      </c>
    </row>
    <row r="98" spans="1:12" x14ac:dyDescent="0.45">
      <c r="A98" s="218">
        <v>94</v>
      </c>
      <c r="B98" s="218"/>
      <c r="C98" s="69" t="s">
        <v>2153</v>
      </c>
      <c r="D98" s="69" t="s">
        <v>2145</v>
      </c>
      <c r="E98" s="69">
        <v>24</v>
      </c>
      <c r="F98" s="69" t="s">
        <v>2146</v>
      </c>
      <c r="G98" s="69" t="s">
        <v>2147</v>
      </c>
      <c r="H98" s="69"/>
      <c r="I98" s="69"/>
      <c r="J98" s="69" t="s">
        <v>2258</v>
      </c>
      <c r="K98" s="69">
        <v>15</v>
      </c>
      <c r="L98" t="s">
        <v>2148</v>
      </c>
    </row>
    <row r="99" spans="1:12" x14ac:dyDescent="0.45">
      <c r="A99" s="218"/>
      <c r="B99" s="218"/>
      <c r="C99" s="69"/>
      <c r="D99" s="69"/>
      <c r="E99" s="69">
        <v>25</v>
      </c>
      <c r="F99" s="69" t="s">
        <v>2178</v>
      </c>
      <c r="G99" s="69" t="s">
        <v>2179</v>
      </c>
      <c r="H99" s="69"/>
      <c r="I99" s="69"/>
      <c r="J99" s="69" t="s">
        <v>2257</v>
      </c>
      <c r="K99" s="69">
        <v>10</v>
      </c>
      <c r="L99" t="s">
        <v>2256</v>
      </c>
    </row>
    <row r="100" spans="1:12" x14ac:dyDescent="0.45">
      <c r="A100" s="218"/>
      <c r="B100" s="218"/>
      <c r="C100" s="69" t="s">
        <v>2190</v>
      </c>
      <c r="D100" s="69"/>
      <c r="E100" s="69">
        <v>18</v>
      </c>
      <c r="F100" s="69" t="s">
        <v>2181</v>
      </c>
      <c r="G100" s="69" t="s">
        <v>2183</v>
      </c>
      <c r="H100" s="69"/>
      <c r="I100" s="69"/>
      <c r="J100" s="69" t="s">
        <v>2187</v>
      </c>
      <c r="K100" s="69"/>
    </row>
    <row r="101" spans="1:12" x14ac:dyDescent="0.45">
      <c r="A101" s="218"/>
      <c r="B101" s="218"/>
      <c r="C101" s="69">
        <v>2</v>
      </c>
      <c r="D101" s="69"/>
      <c r="E101" s="69">
        <v>19</v>
      </c>
      <c r="F101" s="69" t="s">
        <v>2182</v>
      </c>
      <c r="G101" s="69" t="s">
        <v>2184</v>
      </c>
      <c r="H101" s="69"/>
      <c r="I101" s="69"/>
      <c r="J101" s="69" t="s">
        <v>2188</v>
      </c>
      <c r="K101" s="69"/>
    </row>
    <row r="102" spans="1:12" x14ac:dyDescent="0.45">
      <c r="A102" s="218"/>
      <c r="B102" s="218"/>
      <c r="C102" s="69">
        <v>3</v>
      </c>
      <c r="D102" s="69"/>
      <c r="E102" s="69">
        <v>20</v>
      </c>
      <c r="F102" s="69" t="s">
        <v>2185</v>
      </c>
      <c r="G102" s="69" t="s">
        <v>2186</v>
      </c>
      <c r="H102" s="69"/>
      <c r="I102" s="69"/>
      <c r="J102" s="69" t="s">
        <v>2188</v>
      </c>
      <c r="K102" s="69">
        <v>45</v>
      </c>
      <c r="L102" t="s">
        <v>2237</v>
      </c>
    </row>
    <row r="103" spans="1:12" x14ac:dyDescent="0.45">
      <c r="A103" s="218"/>
      <c r="B103" s="218"/>
      <c r="C103" s="69" t="s">
        <v>2254</v>
      </c>
      <c r="D103" s="69"/>
      <c r="E103" s="69">
        <v>18</v>
      </c>
      <c r="F103" s="69" t="s">
        <v>2262</v>
      </c>
      <c r="G103" s="69"/>
      <c r="H103" s="69"/>
      <c r="I103" s="69"/>
      <c r="J103" s="69" t="s">
        <v>2236</v>
      </c>
      <c r="K103" s="69"/>
    </row>
    <row r="104" spans="1:12" x14ac:dyDescent="0.45">
      <c r="A104" s="218"/>
      <c r="B104" s="218"/>
      <c r="C104" s="69" t="s">
        <v>2255</v>
      </c>
      <c r="D104" s="69"/>
      <c r="E104" s="69">
        <v>19</v>
      </c>
      <c r="F104" s="69" t="s">
        <v>2235</v>
      </c>
      <c r="G104" s="69"/>
      <c r="H104" s="69"/>
      <c r="I104" s="69"/>
      <c r="J104" s="69" t="s">
        <v>2236</v>
      </c>
      <c r="K104" s="69"/>
    </row>
    <row r="105" spans="1:12" x14ac:dyDescent="0.45">
      <c r="A105" s="218"/>
      <c r="B105" s="218"/>
      <c r="C105" s="69">
        <v>3</v>
      </c>
      <c r="D105" s="69"/>
      <c r="E105" s="69">
        <v>20</v>
      </c>
      <c r="F105" s="69" t="s">
        <v>2238</v>
      </c>
      <c r="G105" s="69" t="s">
        <v>2239</v>
      </c>
      <c r="H105" s="69"/>
      <c r="I105" s="69"/>
      <c r="J105" s="69" t="s">
        <v>2240</v>
      </c>
      <c r="K105" s="69"/>
    </row>
    <row r="106" spans="1:12" x14ac:dyDescent="0.45">
      <c r="A106" s="218"/>
      <c r="B106" s="218"/>
      <c r="C106" s="69">
        <v>4</v>
      </c>
      <c r="D106" s="69" t="s">
        <v>2241</v>
      </c>
      <c r="E106" s="69"/>
      <c r="F106" s="69" t="s">
        <v>2242</v>
      </c>
      <c r="G106" s="69"/>
      <c r="H106" s="69"/>
      <c r="I106" s="69"/>
      <c r="J106" s="69" t="s">
        <v>2243</v>
      </c>
      <c r="K106" s="69"/>
    </row>
    <row r="107" spans="1:12" x14ac:dyDescent="0.45">
      <c r="A107" s="218">
        <v>95</v>
      </c>
      <c r="B107" s="218"/>
      <c r="C107" s="69">
        <v>5</v>
      </c>
      <c r="D107" s="69" t="s">
        <v>2244</v>
      </c>
      <c r="E107" s="69"/>
      <c r="F107" s="69" t="s">
        <v>2247</v>
      </c>
      <c r="G107" s="69" t="s">
        <v>2246</v>
      </c>
      <c r="H107" s="69"/>
      <c r="I107" s="69"/>
      <c r="J107" s="69" t="s">
        <v>2245</v>
      </c>
      <c r="K107" s="69">
        <v>50</v>
      </c>
      <c r="L107" t="s">
        <v>2365</v>
      </c>
    </row>
    <row r="108" spans="1:12" x14ac:dyDescent="0.45">
      <c r="A108" s="218"/>
      <c r="B108" s="218"/>
      <c r="C108" s="69" t="s">
        <v>2301</v>
      </c>
      <c r="D108" s="69" t="s">
        <v>2302</v>
      </c>
      <c r="E108" s="69">
        <v>16</v>
      </c>
      <c r="F108" s="69" t="s">
        <v>2309</v>
      </c>
      <c r="G108" s="69" t="s">
        <v>2319</v>
      </c>
      <c r="H108" s="69"/>
      <c r="I108" s="69"/>
      <c r="J108" s="69" t="s">
        <v>2337</v>
      </c>
      <c r="K108" s="69"/>
    </row>
    <row r="109" spans="1:12" x14ac:dyDescent="0.45">
      <c r="A109" s="218"/>
      <c r="B109" s="218"/>
      <c r="C109" s="69">
        <v>2</v>
      </c>
      <c r="D109" s="69" t="s">
        <v>2303</v>
      </c>
      <c r="E109" s="69"/>
      <c r="F109" s="69" t="s">
        <v>2307</v>
      </c>
      <c r="G109" s="69"/>
      <c r="H109" s="69"/>
      <c r="I109" s="69"/>
      <c r="J109" s="69" t="s">
        <v>2336</v>
      </c>
      <c r="K109" s="69"/>
    </row>
    <row r="110" spans="1:12" x14ac:dyDescent="0.45">
      <c r="A110" s="218"/>
      <c r="B110" s="218"/>
      <c r="C110" s="69">
        <v>3</v>
      </c>
      <c r="D110" s="69" t="s">
        <v>2304</v>
      </c>
      <c r="E110" s="69">
        <v>27</v>
      </c>
      <c r="F110" s="69" t="s">
        <v>2305</v>
      </c>
      <c r="G110" s="69" t="s">
        <v>2308</v>
      </c>
      <c r="H110" s="69"/>
      <c r="I110" s="69"/>
      <c r="J110" s="69" t="s">
        <v>2318</v>
      </c>
      <c r="K110" s="69">
        <v>45</v>
      </c>
      <c r="L110" t="s">
        <v>2306</v>
      </c>
    </row>
    <row r="111" spans="1:12" x14ac:dyDescent="0.45">
      <c r="A111" s="218"/>
      <c r="B111" s="218"/>
      <c r="C111" s="69" t="s">
        <v>2332</v>
      </c>
      <c r="D111" s="69" t="s">
        <v>2333</v>
      </c>
      <c r="E111" s="69"/>
      <c r="F111" s="69" t="s">
        <v>2334</v>
      </c>
      <c r="G111" s="69"/>
      <c r="H111" s="69"/>
      <c r="I111" s="69"/>
      <c r="J111" s="69" t="s">
        <v>2335</v>
      </c>
      <c r="K111" s="69">
        <v>10</v>
      </c>
      <c r="L111" t="s">
        <v>2362</v>
      </c>
    </row>
    <row r="112" spans="1:12" x14ac:dyDescent="0.45">
      <c r="A112" s="218"/>
      <c r="B112" s="218"/>
      <c r="C112" s="69" t="s">
        <v>2355</v>
      </c>
      <c r="D112" s="69"/>
      <c r="E112" s="69">
        <v>24</v>
      </c>
      <c r="F112" s="69" t="s">
        <v>2356</v>
      </c>
      <c r="G112" s="69"/>
      <c r="H112" s="69"/>
      <c r="I112" s="69"/>
      <c r="J112" s="69" t="s">
        <v>2359</v>
      </c>
      <c r="K112" s="69"/>
    </row>
    <row r="113" spans="1:12" x14ac:dyDescent="0.45">
      <c r="A113" s="218"/>
      <c r="B113" s="218"/>
      <c r="C113" s="69"/>
      <c r="D113" s="69"/>
      <c r="E113" s="69">
        <v>25</v>
      </c>
      <c r="F113" s="69" t="s">
        <v>2357</v>
      </c>
      <c r="G113" s="69"/>
      <c r="H113" s="69"/>
      <c r="I113" s="69"/>
      <c r="J113" s="69" t="s">
        <v>2360</v>
      </c>
      <c r="K113" s="69"/>
    </row>
    <row r="114" spans="1:12" x14ac:dyDescent="0.45">
      <c r="A114" s="218"/>
      <c r="B114" s="218"/>
      <c r="C114" s="69"/>
      <c r="D114" s="69"/>
      <c r="E114" s="69">
        <v>26</v>
      </c>
      <c r="F114" s="69" t="s">
        <v>2358</v>
      </c>
      <c r="G114" s="69"/>
      <c r="H114" s="69"/>
      <c r="I114" s="69"/>
      <c r="J114" s="69" t="s">
        <v>2360</v>
      </c>
      <c r="K114" s="69">
        <v>45</v>
      </c>
      <c r="L114" t="s">
        <v>2363</v>
      </c>
    </row>
    <row r="115" spans="1:12" x14ac:dyDescent="0.45">
      <c r="A115" s="218"/>
      <c r="B115" s="218"/>
      <c r="C115" s="69" t="s">
        <v>2361</v>
      </c>
      <c r="D115" s="69" t="s">
        <v>2376</v>
      </c>
      <c r="E115" s="69">
        <v>27</v>
      </c>
      <c r="F115" s="69" t="s">
        <v>2377</v>
      </c>
      <c r="G115" s="69" t="s">
        <v>2378</v>
      </c>
      <c r="H115" s="69"/>
      <c r="I115" s="69"/>
      <c r="J115" s="69" t="s">
        <v>2379</v>
      </c>
      <c r="K115" s="69">
        <v>15</v>
      </c>
    </row>
    <row r="116" spans="1:12" x14ac:dyDescent="0.45">
      <c r="A116" s="218"/>
      <c r="B116" s="218"/>
      <c r="C116" s="69"/>
      <c r="D116" s="69" t="s">
        <v>2392</v>
      </c>
      <c r="E116" s="69"/>
      <c r="F116" s="69"/>
      <c r="G116" s="69"/>
      <c r="H116" s="69"/>
      <c r="I116" s="69"/>
      <c r="J116" s="69" t="s">
        <v>2380</v>
      </c>
      <c r="K116" s="69">
        <v>15</v>
      </c>
    </row>
    <row r="117" spans="1:12" x14ac:dyDescent="0.45">
      <c r="A117" s="218">
        <v>96</v>
      </c>
      <c r="B117" s="218"/>
      <c r="C117" s="69" t="s">
        <v>2381</v>
      </c>
      <c r="D117" s="69" t="s">
        <v>2382</v>
      </c>
      <c r="E117" s="69">
        <v>23</v>
      </c>
      <c r="F117" s="69" t="s">
        <v>2383</v>
      </c>
      <c r="G117" s="69" t="s">
        <v>2385</v>
      </c>
      <c r="H117" s="69"/>
      <c r="I117" s="69"/>
      <c r="J117" s="69" t="s">
        <v>2386</v>
      </c>
      <c r="K117" s="69">
        <v>15</v>
      </c>
      <c r="L117" t="s">
        <v>2388</v>
      </c>
    </row>
    <row r="118" spans="1:12" x14ac:dyDescent="0.45">
      <c r="A118" s="218"/>
      <c r="B118" s="218"/>
      <c r="C118" s="69"/>
      <c r="D118" s="69"/>
      <c r="E118" s="69"/>
      <c r="F118" s="69"/>
      <c r="G118" s="69"/>
      <c r="H118" s="69"/>
      <c r="I118" s="69"/>
      <c r="J118" s="69"/>
      <c r="K118" s="69"/>
    </row>
    <row r="119" spans="1:12" ht="25.5" x14ac:dyDescent="0.45">
      <c r="A119" s="218"/>
      <c r="B119" s="218"/>
      <c r="C119" s="234" t="s">
        <v>1742</v>
      </c>
      <c r="D119" s="69"/>
      <c r="E119" s="69"/>
      <c r="F119" s="69"/>
      <c r="G119" s="69"/>
      <c r="H119" s="69"/>
      <c r="I119" s="69"/>
      <c r="J119" s="69">
        <v>1390</v>
      </c>
      <c r="K119" s="234">
        <v>1390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8" zoomScale="80" zoomScaleNormal="80" workbookViewId="0">
      <selection activeCell="E33" sqref="E33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1" t="s">
        <v>1711</v>
      </c>
      <c r="D1" t="s">
        <v>1712</v>
      </c>
    </row>
    <row r="2" spans="1:4" ht="25.5" x14ac:dyDescent="0.45">
      <c r="A2" s="222" t="s">
        <v>1713</v>
      </c>
      <c r="B2" s="223" t="s">
        <v>1714</v>
      </c>
      <c r="C2" s="224" t="s">
        <v>1715</v>
      </c>
      <c r="D2" s="225" t="s">
        <v>1716</v>
      </c>
    </row>
    <row r="3" spans="1:4" x14ac:dyDescent="0.45">
      <c r="A3" s="226" t="s">
        <v>1717</v>
      </c>
      <c r="B3" s="227" t="s">
        <v>1718</v>
      </c>
      <c r="C3" s="113">
        <v>3000000</v>
      </c>
      <c r="D3" s="112" t="s">
        <v>1856</v>
      </c>
    </row>
    <row r="4" spans="1:4" x14ac:dyDescent="0.45">
      <c r="A4" s="96" t="s">
        <v>1719</v>
      </c>
      <c r="B4" s="57" t="s">
        <v>1720</v>
      </c>
      <c r="C4" s="135">
        <v>2500000</v>
      </c>
      <c r="D4" s="55" t="s">
        <v>1850</v>
      </c>
    </row>
    <row r="5" spans="1:4" x14ac:dyDescent="0.45">
      <c r="A5" s="96" t="s">
        <v>1721</v>
      </c>
      <c r="B5" s="57" t="s">
        <v>1718</v>
      </c>
      <c r="C5" s="135">
        <v>10000000</v>
      </c>
      <c r="D5" s="55" t="s">
        <v>1856</v>
      </c>
    </row>
    <row r="6" spans="1:4" x14ac:dyDescent="0.45">
      <c r="A6" s="96">
        <v>13</v>
      </c>
      <c r="B6" s="228" t="s">
        <v>1722</v>
      </c>
      <c r="C6" s="135">
        <v>1000000</v>
      </c>
      <c r="D6" s="55" t="s">
        <v>1857</v>
      </c>
    </row>
    <row r="7" spans="1:4" x14ac:dyDescent="0.45">
      <c r="A7" s="96">
        <v>16</v>
      </c>
      <c r="B7" s="228" t="s">
        <v>1723</v>
      </c>
      <c r="C7" s="135">
        <v>100000</v>
      </c>
      <c r="D7" s="55" t="s">
        <v>1852</v>
      </c>
    </row>
    <row r="8" spans="1:4" x14ac:dyDescent="0.45">
      <c r="A8" s="96">
        <v>19</v>
      </c>
      <c r="B8" s="228" t="s">
        <v>1724</v>
      </c>
      <c r="C8" s="135">
        <v>100000</v>
      </c>
      <c r="D8" s="55" t="s">
        <v>1853</v>
      </c>
    </row>
    <row r="9" spans="1:4" x14ac:dyDescent="0.45">
      <c r="A9" s="96">
        <v>24</v>
      </c>
      <c r="B9" s="228" t="s">
        <v>1725</v>
      </c>
      <c r="C9" s="135">
        <v>500000</v>
      </c>
      <c r="D9" s="55" t="s">
        <v>1852</v>
      </c>
    </row>
    <row r="10" spans="1:4" x14ac:dyDescent="0.45">
      <c r="A10" s="229">
        <v>2.06</v>
      </c>
      <c r="B10" s="228" t="s">
        <v>1726</v>
      </c>
      <c r="C10" s="135">
        <v>1000000</v>
      </c>
      <c r="D10" s="55" t="s">
        <v>1853</v>
      </c>
    </row>
    <row r="11" spans="1:4" x14ac:dyDescent="0.45">
      <c r="A11" s="229">
        <v>15</v>
      </c>
      <c r="B11" s="228" t="s">
        <v>1727</v>
      </c>
      <c r="C11" s="209">
        <v>200000</v>
      </c>
      <c r="D11" s="55" t="s">
        <v>1852</v>
      </c>
    </row>
    <row r="12" spans="1:4" x14ac:dyDescent="0.45">
      <c r="A12" s="96">
        <v>17</v>
      </c>
      <c r="B12" s="228" t="s">
        <v>1728</v>
      </c>
      <c r="C12" s="135">
        <v>200000</v>
      </c>
      <c r="D12" s="55" t="s">
        <v>1853</v>
      </c>
    </row>
    <row r="13" spans="1:4" x14ac:dyDescent="0.45">
      <c r="A13" s="96">
        <v>3.2</v>
      </c>
      <c r="B13" s="228" t="s">
        <v>1729</v>
      </c>
      <c r="C13" s="135">
        <v>500000</v>
      </c>
      <c r="D13" s="55" t="s">
        <v>1851</v>
      </c>
    </row>
    <row r="14" spans="1:4" x14ac:dyDescent="0.45">
      <c r="A14" s="96">
        <v>23</v>
      </c>
      <c r="B14" s="228" t="s">
        <v>1730</v>
      </c>
      <c r="C14" s="135">
        <v>1000000</v>
      </c>
      <c r="D14" s="55" t="s">
        <v>1852</v>
      </c>
    </row>
    <row r="15" spans="1:4" x14ac:dyDescent="0.45">
      <c r="A15" s="96">
        <v>23</v>
      </c>
      <c r="B15" s="228" t="s">
        <v>1731</v>
      </c>
      <c r="C15" s="135">
        <v>50000</v>
      </c>
      <c r="D15" s="55" t="s">
        <v>1850</v>
      </c>
    </row>
    <row r="16" spans="1:4" x14ac:dyDescent="0.45">
      <c r="A16" s="96">
        <v>4.13</v>
      </c>
      <c r="B16" s="228" t="s">
        <v>1732</v>
      </c>
      <c r="C16" s="135">
        <v>100000</v>
      </c>
      <c r="D16" s="55" t="s">
        <v>1854</v>
      </c>
    </row>
    <row r="17" spans="1:4" x14ac:dyDescent="0.45">
      <c r="A17" s="96">
        <v>18</v>
      </c>
      <c r="B17" s="228" t="s">
        <v>1733</v>
      </c>
      <c r="C17" s="135">
        <v>50000</v>
      </c>
      <c r="D17" s="55" t="s">
        <v>1851</v>
      </c>
    </row>
    <row r="18" spans="1:4" x14ac:dyDescent="0.45">
      <c r="A18" s="96" t="s">
        <v>1734</v>
      </c>
      <c r="B18" s="228" t="s">
        <v>1735</v>
      </c>
      <c r="C18" s="209">
        <v>200000</v>
      </c>
      <c r="D18" s="55" t="s">
        <v>1853</v>
      </c>
    </row>
    <row r="19" spans="1:4" x14ac:dyDescent="0.45">
      <c r="A19" s="96">
        <v>3.22</v>
      </c>
      <c r="B19" s="228" t="s">
        <v>1736</v>
      </c>
      <c r="C19" s="209">
        <v>3000000</v>
      </c>
      <c r="D19" s="55" t="s">
        <v>1851</v>
      </c>
    </row>
    <row r="20" spans="1:4" x14ac:dyDescent="0.45">
      <c r="A20" s="96">
        <v>9.1199999999999992</v>
      </c>
      <c r="B20" s="57" t="s">
        <v>1737</v>
      </c>
      <c r="C20" s="209">
        <v>100000</v>
      </c>
      <c r="D20" s="55" t="s">
        <v>1850</v>
      </c>
    </row>
    <row r="21" spans="1:4" x14ac:dyDescent="0.45">
      <c r="A21" s="96">
        <v>10.23</v>
      </c>
      <c r="B21" s="57" t="s">
        <v>1738</v>
      </c>
      <c r="C21" s="230">
        <v>500000</v>
      </c>
      <c r="D21" s="55" t="s">
        <v>1853</v>
      </c>
    </row>
    <row r="22" spans="1:4" x14ac:dyDescent="0.45">
      <c r="A22" s="96">
        <v>12.18</v>
      </c>
      <c r="B22" s="57" t="s">
        <v>1739</v>
      </c>
      <c r="C22" s="209">
        <v>300000</v>
      </c>
      <c r="D22" s="55" t="s">
        <v>1851</v>
      </c>
    </row>
    <row r="23" spans="1:4" x14ac:dyDescent="0.45">
      <c r="A23" s="96" t="s">
        <v>1820</v>
      </c>
      <c r="B23" s="57" t="s">
        <v>1821</v>
      </c>
      <c r="C23" s="209">
        <v>300000</v>
      </c>
      <c r="D23" s="55" t="s">
        <v>1855</v>
      </c>
    </row>
    <row r="24" spans="1:4" x14ac:dyDescent="0.45">
      <c r="A24" s="96">
        <v>3.5</v>
      </c>
      <c r="B24" s="57" t="s">
        <v>1863</v>
      </c>
      <c r="C24" s="209">
        <v>200000</v>
      </c>
      <c r="D24" s="55" t="s">
        <v>1864</v>
      </c>
    </row>
    <row r="25" spans="1:4" x14ac:dyDescent="0.45">
      <c r="A25" s="96">
        <v>3.5</v>
      </c>
      <c r="B25" s="57" t="s">
        <v>1868</v>
      </c>
      <c r="C25" s="230">
        <v>300000</v>
      </c>
      <c r="D25" s="55" t="s">
        <v>1869</v>
      </c>
    </row>
    <row r="26" spans="1:4" x14ac:dyDescent="0.45">
      <c r="A26" s="96">
        <v>3.9</v>
      </c>
      <c r="B26" s="57" t="s">
        <v>1873</v>
      </c>
      <c r="C26" s="230">
        <v>100000</v>
      </c>
      <c r="D26" s="55" t="s">
        <v>1874</v>
      </c>
    </row>
    <row r="27" spans="1:4" x14ac:dyDescent="0.45">
      <c r="A27" s="250">
        <v>43585</v>
      </c>
      <c r="B27" s="57" t="s">
        <v>2102</v>
      </c>
      <c r="C27" s="230">
        <v>1000000</v>
      </c>
      <c r="D27" s="55" t="s">
        <v>2103</v>
      </c>
    </row>
    <row r="28" spans="1:4" x14ac:dyDescent="0.45">
      <c r="A28" s="96">
        <v>5.7</v>
      </c>
      <c r="B28" s="57" t="s">
        <v>2129</v>
      </c>
      <c r="C28" s="230">
        <v>150000</v>
      </c>
      <c r="D28" s="55" t="s">
        <v>2130</v>
      </c>
    </row>
    <row r="29" spans="1:4" x14ac:dyDescent="0.45">
      <c r="A29" s="96">
        <v>5.16</v>
      </c>
      <c r="B29" s="57" t="s">
        <v>2193</v>
      </c>
      <c r="C29" s="230">
        <v>200000</v>
      </c>
      <c r="D29" s="55" t="s">
        <v>2194</v>
      </c>
    </row>
    <row r="30" spans="1:4" x14ac:dyDescent="0.45">
      <c r="A30" s="96" t="s">
        <v>2393</v>
      </c>
      <c r="B30" s="57" t="s">
        <v>2394</v>
      </c>
      <c r="C30" s="230">
        <v>300000</v>
      </c>
      <c r="D30" s="55" t="s">
        <v>2395</v>
      </c>
    </row>
    <row r="31" spans="1:4" x14ac:dyDescent="0.45">
      <c r="A31" s="96"/>
      <c r="B31" s="82"/>
      <c r="D31" s="109"/>
    </row>
    <row r="32" spans="1:4" ht="25.5" x14ac:dyDescent="0.45">
      <c r="A32" s="231" t="s">
        <v>1740</v>
      </c>
      <c r="B32" s="232"/>
      <c r="C32" s="233">
        <f>SUM(C3:C31)</f>
        <v>26950000</v>
      </c>
      <c r="D32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workbookViewId="0">
      <pane xSplit="18" ySplit="3" topLeftCell="S88" activePane="bottomRight" state="frozen"/>
      <selection pane="topRight" activeCell="R1" sqref="R1"/>
      <selection pane="bottomLeft" activeCell="A4" sqref="A4"/>
      <selection pane="bottomRight" activeCell="R102" sqref="R102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891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1949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O4">
        <v>8</v>
      </c>
      <c r="P4" s="41" t="s">
        <v>461</v>
      </c>
    </row>
    <row r="5" spans="1:22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462</v>
      </c>
      <c r="Q8" s="83"/>
      <c r="R8" s="81"/>
      <c r="S8" s="83" t="s">
        <v>460</v>
      </c>
    </row>
    <row r="9" spans="1:22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387</v>
      </c>
    </row>
    <row r="10" spans="1:22" x14ac:dyDescent="0.45">
      <c r="B10" s="41" t="s">
        <v>390</v>
      </c>
      <c r="C10" s="55" t="s">
        <v>412</v>
      </c>
      <c r="D10" s="55" t="s">
        <v>411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567</v>
      </c>
    </row>
    <row r="11" spans="1:22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410</v>
      </c>
      <c r="S11" s="41" t="s">
        <v>392</v>
      </c>
    </row>
    <row r="12" spans="1:22" x14ac:dyDescent="0.45">
      <c r="B12" s="41">
        <v>48</v>
      </c>
      <c r="C12" s="55" t="s">
        <v>414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410</v>
      </c>
      <c r="S12" s="41" t="s">
        <v>394</v>
      </c>
    </row>
    <row r="13" spans="1:22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397</v>
      </c>
    </row>
    <row r="14" spans="1:22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P14" s="41" t="s">
        <v>409</v>
      </c>
      <c r="S14" s="41" t="s">
        <v>400</v>
      </c>
    </row>
    <row r="15" spans="1:22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403</v>
      </c>
      <c r="V15" t="s">
        <v>709</v>
      </c>
    </row>
    <row r="16" spans="1:22" x14ac:dyDescent="0.45">
      <c r="B16" s="41" t="s">
        <v>404</v>
      </c>
      <c r="C16" s="55" t="s">
        <v>413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494</v>
      </c>
    </row>
    <row r="17" spans="2:22" x14ac:dyDescent="0.45">
      <c r="B17" s="41" t="s">
        <v>406</v>
      </c>
      <c r="C17" s="55" t="s">
        <v>414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2349</v>
      </c>
    </row>
    <row r="18" spans="2:22" x14ac:dyDescent="0.45">
      <c r="B18" s="83" t="s">
        <v>463</v>
      </c>
      <c r="C18" s="109" t="s">
        <v>464</v>
      </c>
      <c r="D18" s="109" t="s">
        <v>465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493</v>
      </c>
    </row>
    <row r="19" spans="2:22" x14ac:dyDescent="0.45">
      <c r="B19" s="41" t="s">
        <v>466</v>
      </c>
      <c r="C19" s="55" t="s">
        <v>467</v>
      </c>
      <c r="D19" s="55" t="s">
        <v>468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469</v>
      </c>
      <c r="D20" s="55" t="s">
        <v>470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471</v>
      </c>
      <c r="D21" s="55" t="s">
        <v>473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472</v>
      </c>
      <c r="D22" s="55" t="s">
        <v>474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475</v>
      </c>
      <c r="D23" s="55" t="s">
        <v>476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477</v>
      </c>
      <c r="D24" s="55" t="s">
        <v>478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479</v>
      </c>
      <c r="D25" s="55" t="s">
        <v>480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481</v>
      </c>
      <c r="D26" s="55" t="s">
        <v>482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484</v>
      </c>
      <c r="D27" s="55" t="s">
        <v>483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707</v>
      </c>
      <c r="C28" s="109"/>
      <c r="D28" s="109" t="s">
        <v>485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486</v>
      </c>
    </row>
    <row r="29" spans="2:22" x14ac:dyDescent="0.45">
      <c r="B29" s="41">
        <v>192</v>
      </c>
      <c r="D29" s="55" t="s">
        <v>487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488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489</v>
      </c>
      <c r="V30" s="81" t="s">
        <v>708</v>
      </c>
    </row>
    <row r="31" spans="2:22" s="84" customFormat="1" x14ac:dyDescent="0.45">
      <c r="B31" s="41" t="s">
        <v>510</v>
      </c>
      <c r="C31" s="55" t="s">
        <v>511</v>
      </c>
      <c r="D31" s="55" t="s">
        <v>512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513</v>
      </c>
    </row>
    <row r="32" spans="2:22" s="84" customFormat="1" x14ac:dyDescent="0.45">
      <c r="B32" s="41"/>
      <c r="C32" s="55" t="s">
        <v>581</v>
      </c>
      <c r="D32" s="55" t="s">
        <v>557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558</v>
      </c>
      <c r="T32" s="84" t="s">
        <v>599</v>
      </c>
      <c r="V32" s="84" t="s">
        <v>706</v>
      </c>
    </row>
    <row r="33" spans="1:23" s="84" customFormat="1" x14ac:dyDescent="0.45">
      <c r="B33" s="41" t="s">
        <v>580</v>
      </c>
      <c r="C33" s="55" t="s">
        <v>582</v>
      </c>
      <c r="D33" s="55" t="s">
        <v>584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585</v>
      </c>
      <c r="T33" s="84" t="s">
        <v>583</v>
      </c>
      <c r="W33" s="84" t="s">
        <v>586</v>
      </c>
    </row>
    <row r="34" spans="1:23" s="84" customFormat="1" x14ac:dyDescent="0.45">
      <c r="A34" s="84">
        <v>18.222000000000001</v>
      </c>
      <c r="B34" s="41" t="s">
        <v>596</v>
      </c>
      <c r="C34" s="55" t="s">
        <v>597</v>
      </c>
      <c r="D34" s="55" t="s">
        <v>598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746</v>
      </c>
    </row>
    <row r="35" spans="1:23" s="84" customFormat="1" x14ac:dyDescent="0.45">
      <c r="A35" s="84">
        <v>180305</v>
      </c>
      <c r="B35" s="41" t="s">
        <v>666</v>
      </c>
      <c r="C35" s="55" t="s">
        <v>413</v>
      </c>
      <c r="D35" s="55" t="s">
        <v>667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/>
      <c r="O35" s="72">
        <v>40</v>
      </c>
      <c r="P35" s="41"/>
      <c r="Q35" s="41"/>
      <c r="S35" s="41" t="s">
        <v>749</v>
      </c>
    </row>
    <row r="36" spans="1:23" s="84" customFormat="1" x14ac:dyDescent="0.45">
      <c r="B36" s="41">
        <v>358</v>
      </c>
      <c r="C36" s="55" t="s">
        <v>747</v>
      </c>
      <c r="D36" s="55" t="s">
        <v>748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770</v>
      </c>
      <c r="T36" s="84" t="s">
        <v>1915</v>
      </c>
    </row>
    <row r="37" spans="1:23" s="84" customFormat="1" x14ac:dyDescent="0.45">
      <c r="A37" s="84">
        <v>180320</v>
      </c>
      <c r="B37" s="41" t="s">
        <v>767</v>
      </c>
      <c r="C37" s="55" t="s">
        <v>768</v>
      </c>
      <c r="D37" s="55" t="s">
        <v>769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771</v>
      </c>
    </row>
    <row r="38" spans="1:23" s="84" customFormat="1" x14ac:dyDescent="0.45">
      <c r="B38" s="41" t="s">
        <v>776</v>
      </c>
      <c r="C38" s="55" t="s">
        <v>386</v>
      </c>
      <c r="D38" s="55" t="s">
        <v>777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778</v>
      </c>
    </row>
    <row r="39" spans="1:23" s="84" customFormat="1" x14ac:dyDescent="0.45">
      <c r="A39" s="72">
        <v>180406</v>
      </c>
      <c r="B39" s="41" t="s">
        <v>892</v>
      </c>
      <c r="C39" s="55" t="s">
        <v>893</v>
      </c>
      <c r="D39" s="55" t="s">
        <v>894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895</v>
      </c>
    </row>
    <row r="40" spans="1:23" s="84" customFormat="1" x14ac:dyDescent="0.45">
      <c r="A40" s="72">
        <v>180508</v>
      </c>
      <c r="B40" s="41" t="s">
        <v>945</v>
      </c>
      <c r="C40" s="55"/>
      <c r="D40" s="55" t="s">
        <v>946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1086</v>
      </c>
    </row>
    <row r="41" spans="1:23" s="84" customFormat="1" x14ac:dyDescent="0.45">
      <c r="A41" s="72">
        <v>180508</v>
      </c>
      <c r="B41" s="41" t="s">
        <v>947</v>
      </c>
      <c r="C41" s="55"/>
      <c r="D41" s="55" t="s">
        <v>948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1088</v>
      </c>
    </row>
    <row r="42" spans="1:23" s="84" customFormat="1" x14ac:dyDescent="0.45">
      <c r="A42" s="72">
        <v>180508</v>
      </c>
      <c r="B42" s="41" t="s">
        <v>949</v>
      </c>
      <c r="C42" s="55" t="s">
        <v>950</v>
      </c>
      <c r="D42" s="55" t="s">
        <v>777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951</v>
      </c>
    </row>
    <row r="43" spans="1:23" s="84" customFormat="1" x14ac:dyDescent="0.45">
      <c r="A43" s="72">
        <v>150509</v>
      </c>
      <c r="B43" s="41" t="s">
        <v>952</v>
      </c>
      <c r="C43" s="55" t="s">
        <v>953</v>
      </c>
      <c r="D43" s="55" t="s">
        <v>954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955</v>
      </c>
    </row>
    <row r="44" spans="1:23" s="84" customFormat="1" x14ac:dyDescent="0.45">
      <c r="A44" s="84">
        <v>180524</v>
      </c>
      <c r="B44" s="41" t="s">
        <v>963</v>
      </c>
      <c r="C44" s="55" t="s">
        <v>964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965</v>
      </c>
      <c r="S44" s="41" t="s">
        <v>981</v>
      </c>
    </row>
    <row r="45" spans="1:23" s="84" customFormat="1" x14ac:dyDescent="0.45">
      <c r="B45" s="41">
        <v>577</v>
      </c>
      <c r="C45" s="55" t="s">
        <v>966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973</v>
      </c>
    </row>
    <row r="46" spans="1:23" s="84" customFormat="1" x14ac:dyDescent="0.45">
      <c r="A46" s="72">
        <v>180618</v>
      </c>
      <c r="B46" s="41" t="s">
        <v>1002</v>
      </c>
      <c r="C46" s="55"/>
      <c r="D46" s="55" t="s">
        <v>1003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P46" s="41"/>
      <c r="Q46" s="41"/>
      <c r="S46" s="41" t="s">
        <v>1004</v>
      </c>
    </row>
    <row r="47" spans="1:23" s="84" customFormat="1" x14ac:dyDescent="0.45">
      <c r="A47" s="72">
        <v>180621</v>
      </c>
      <c r="B47" s="41">
        <v>581</v>
      </c>
      <c r="C47" s="55" t="s">
        <v>1006</v>
      </c>
      <c r="D47" s="55" t="s">
        <v>1007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1084</v>
      </c>
    </row>
    <row r="48" spans="1:23" x14ac:dyDescent="0.45">
      <c r="B48" s="41">
        <v>582</v>
      </c>
      <c r="D48" s="55" t="s">
        <v>1008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1085</v>
      </c>
    </row>
    <row r="49" spans="1:20" x14ac:dyDescent="0.45">
      <c r="B49" s="41">
        <v>583</v>
      </c>
      <c r="D49" s="55" t="s">
        <v>1009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1079</v>
      </c>
    </row>
    <row r="50" spans="1:20" x14ac:dyDescent="0.45">
      <c r="A50">
        <v>180628</v>
      </c>
      <c r="B50" s="41">
        <v>584</v>
      </c>
      <c r="C50" s="55" t="s">
        <v>1041</v>
      </c>
      <c r="D50" s="55" t="s">
        <v>1040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1080</v>
      </c>
    </row>
    <row r="51" spans="1:20" x14ac:dyDescent="0.45">
      <c r="B51" s="41" t="s">
        <v>1042</v>
      </c>
      <c r="C51" s="55" t="s">
        <v>1043</v>
      </c>
      <c r="D51" s="55" t="s">
        <v>1044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1081</v>
      </c>
    </row>
    <row r="52" spans="1:20" x14ac:dyDescent="0.45">
      <c r="B52" s="41" t="s">
        <v>1067</v>
      </c>
      <c r="D52" s="55" t="s">
        <v>1068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1106</v>
      </c>
    </row>
    <row r="53" spans="1:20" x14ac:dyDescent="0.45">
      <c r="A53">
        <v>180705</v>
      </c>
      <c r="B53" s="41">
        <v>590</v>
      </c>
      <c r="D53" s="55" t="s">
        <v>1100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1446</v>
      </c>
      <c r="S53" s="41" t="s">
        <v>1101</v>
      </c>
    </row>
    <row r="54" spans="1:20" x14ac:dyDescent="0.45">
      <c r="A54">
        <v>180710</v>
      </c>
      <c r="B54" s="41" t="s">
        <v>1102</v>
      </c>
      <c r="C54" s="55" t="s">
        <v>1103</v>
      </c>
      <c r="D54" s="55" t="s">
        <v>1104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1105</v>
      </c>
    </row>
    <row r="55" spans="1:20" x14ac:dyDescent="0.45">
      <c r="A55">
        <v>180806</v>
      </c>
      <c r="B55" s="41" t="s">
        <v>1120</v>
      </c>
      <c r="C55" s="55" t="s">
        <v>1121</v>
      </c>
      <c r="D55" s="55" t="s">
        <v>1122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1123</v>
      </c>
    </row>
    <row r="56" spans="1:20" x14ac:dyDescent="0.45">
      <c r="A56">
        <v>180808</v>
      </c>
      <c r="B56" s="41" t="s">
        <v>1127</v>
      </c>
      <c r="C56" s="55" t="s">
        <v>1148</v>
      </c>
      <c r="D56" s="55" t="s">
        <v>1128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1177</v>
      </c>
    </row>
    <row r="57" spans="1:20" x14ac:dyDescent="0.45">
      <c r="A57">
        <v>180911</v>
      </c>
      <c r="B57" s="41">
        <v>610</v>
      </c>
      <c r="C57" s="55" t="s">
        <v>1183</v>
      </c>
      <c r="D57" s="55" t="s">
        <v>1184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1194</v>
      </c>
    </row>
    <row r="58" spans="1:20" x14ac:dyDescent="0.45">
      <c r="A58">
        <v>181004</v>
      </c>
      <c r="B58" s="41" t="s">
        <v>1229</v>
      </c>
      <c r="C58" s="55" t="s">
        <v>1228</v>
      </c>
      <c r="D58" s="55" t="s">
        <v>1230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1456</v>
      </c>
    </row>
    <row r="59" spans="1:20" x14ac:dyDescent="0.45">
      <c r="B59" s="41">
        <v>613</v>
      </c>
      <c r="C59" s="55" t="s">
        <v>1228</v>
      </c>
      <c r="D59" s="55" t="s">
        <v>1231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1308</v>
      </c>
    </row>
    <row r="60" spans="1:20" x14ac:dyDescent="0.45">
      <c r="A60">
        <v>181010</v>
      </c>
      <c r="B60" s="41" t="s">
        <v>1254</v>
      </c>
      <c r="C60" s="55" t="s">
        <v>1255</v>
      </c>
      <c r="D60" s="55" t="s">
        <v>1256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/>
      <c r="O60" s="72">
        <v>8</v>
      </c>
      <c r="S60" s="41" t="s">
        <v>1348</v>
      </c>
    </row>
    <row r="61" spans="1:20" x14ac:dyDescent="0.45">
      <c r="A61">
        <v>181011</v>
      </c>
      <c r="B61" s="41">
        <v>616</v>
      </c>
      <c r="C61" s="55" t="s">
        <v>1267</v>
      </c>
      <c r="D61" s="55" t="s">
        <v>1268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1269</v>
      </c>
    </row>
    <row r="62" spans="1:20" x14ac:dyDescent="0.45">
      <c r="A62">
        <v>181011</v>
      </c>
      <c r="B62" s="41" t="s">
        <v>1270</v>
      </c>
      <c r="C62" s="55" t="s">
        <v>1271</v>
      </c>
      <c r="D62" s="55" t="s">
        <v>1272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2331</v>
      </c>
      <c r="S62" s="41" t="s">
        <v>1365</v>
      </c>
      <c r="T62" t="s">
        <v>1273</v>
      </c>
    </row>
    <row r="63" spans="1:20" x14ac:dyDescent="0.45">
      <c r="A63">
        <v>181031</v>
      </c>
      <c r="B63" s="41" t="s">
        <v>1357</v>
      </c>
      <c r="C63" s="55" t="s">
        <v>1347</v>
      </c>
      <c r="D63" s="55" t="s">
        <v>1349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1346</v>
      </c>
    </row>
    <row r="64" spans="1:20" x14ac:dyDescent="0.45">
      <c r="A64">
        <v>181107</v>
      </c>
      <c r="B64" s="41">
        <v>630</v>
      </c>
      <c r="C64" s="55" t="s">
        <v>1358</v>
      </c>
      <c r="D64" s="55" t="s">
        <v>1359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1374</v>
      </c>
    </row>
    <row r="65" spans="1:19" x14ac:dyDescent="0.45">
      <c r="A65">
        <v>181115</v>
      </c>
      <c r="B65" s="41" t="s">
        <v>1382</v>
      </c>
      <c r="D65" s="55" t="s">
        <v>1372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1373</v>
      </c>
    </row>
    <row r="66" spans="1:19" x14ac:dyDescent="0.45">
      <c r="A66">
        <v>181120</v>
      </c>
      <c r="B66" s="41" t="s">
        <v>1457</v>
      </c>
      <c r="D66" s="55" t="s">
        <v>1375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1376</v>
      </c>
    </row>
    <row r="67" spans="1:19" x14ac:dyDescent="0.45">
      <c r="A67">
        <v>181127</v>
      </c>
      <c r="C67" s="55" t="s">
        <v>1428</v>
      </c>
      <c r="D67" s="55" t="s">
        <v>1429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1430</v>
      </c>
    </row>
    <row r="68" spans="1:19" x14ac:dyDescent="0.45">
      <c r="A68">
        <v>181212</v>
      </c>
      <c r="B68" s="41">
        <v>636</v>
      </c>
      <c r="C68" s="55" t="s">
        <v>1454</v>
      </c>
      <c r="D68" s="55" t="s">
        <v>1455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1466</v>
      </c>
    </row>
    <row r="69" spans="1:19" x14ac:dyDescent="0.45">
      <c r="A69">
        <v>180109</v>
      </c>
      <c r="B69" s="41">
        <v>637</v>
      </c>
      <c r="C69" s="55" t="s">
        <v>1538</v>
      </c>
      <c r="D69" s="55" t="s">
        <v>1539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1657</v>
      </c>
    </row>
    <row r="70" spans="1:19" x14ac:dyDescent="0.45">
      <c r="A70">
        <v>190122</v>
      </c>
      <c r="B70" s="41" t="s">
        <v>1653</v>
      </c>
      <c r="C70" s="55" t="s">
        <v>1654</v>
      </c>
      <c r="D70" s="55" t="s">
        <v>1655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1779</v>
      </c>
    </row>
    <row r="71" spans="1:19" x14ac:dyDescent="0.45">
      <c r="B71" s="41">
        <v>641</v>
      </c>
      <c r="D71" s="55" t="s">
        <v>1656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1780</v>
      </c>
    </row>
    <row r="72" spans="1:19" x14ac:dyDescent="0.45">
      <c r="A72">
        <v>190124</v>
      </c>
      <c r="B72" s="41" t="s">
        <v>1658</v>
      </c>
      <c r="C72" s="55" t="s">
        <v>1659</v>
      </c>
      <c r="D72" s="55" t="s">
        <v>1660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1661</v>
      </c>
    </row>
    <row r="73" spans="1:19" x14ac:dyDescent="0.45">
      <c r="A73">
        <v>190214</v>
      </c>
      <c r="B73" s="41">
        <v>658</v>
      </c>
      <c r="C73" s="55" t="s">
        <v>1777</v>
      </c>
      <c r="D73" s="55" t="s">
        <v>1778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1791</v>
      </c>
    </row>
    <row r="74" spans="1:19" x14ac:dyDescent="0.45">
      <c r="A74">
        <v>190228</v>
      </c>
      <c r="B74" s="41">
        <v>659</v>
      </c>
      <c r="C74" s="55" t="s">
        <v>1983</v>
      </c>
      <c r="D74" s="55" t="s">
        <v>1848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2330</v>
      </c>
    </row>
    <row r="75" spans="1:19" x14ac:dyDescent="0.45">
      <c r="A75">
        <v>190312</v>
      </c>
      <c r="B75" s="41" t="s">
        <v>1881</v>
      </c>
      <c r="C75" s="55" t="s">
        <v>1877</v>
      </c>
      <c r="D75" s="55" t="s">
        <v>1883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1879</v>
      </c>
    </row>
    <row r="76" spans="1:19" x14ac:dyDescent="0.45">
      <c r="B76" s="41">
        <v>663</v>
      </c>
      <c r="C76" s="55" t="s">
        <v>1882</v>
      </c>
      <c r="D76" s="55" t="s">
        <v>1878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1910</v>
      </c>
    </row>
    <row r="77" spans="1:19" x14ac:dyDescent="0.45">
      <c r="A77">
        <v>190316</v>
      </c>
      <c r="B77" s="41">
        <v>664</v>
      </c>
      <c r="C77" s="55" t="s">
        <v>1897</v>
      </c>
      <c r="D77" s="55" t="s">
        <v>1896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1909</v>
      </c>
    </row>
    <row r="78" spans="1:19" x14ac:dyDescent="0.45">
      <c r="A78">
        <v>190319</v>
      </c>
      <c r="B78" s="41">
        <v>665</v>
      </c>
      <c r="C78" s="55" t="s">
        <v>1902</v>
      </c>
      <c r="D78" s="55" t="s">
        <v>1903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1911</v>
      </c>
      <c r="S78" s="41" t="s">
        <v>1984</v>
      </c>
    </row>
    <row r="79" spans="1:19" x14ac:dyDescent="0.45">
      <c r="A79">
        <v>190326</v>
      </c>
      <c r="B79" s="41" t="s">
        <v>2128</v>
      </c>
      <c r="D79" s="55" t="s">
        <v>2122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2123</v>
      </c>
    </row>
    <row r="80" spans="1:19" x14ac:dyDescent="0.45">
      <c r="A80">
        <v>190326</v>
      </c>
      <c r="B80" s="41">
        <v>671</v>
      </c>
      <c r="C80" s="55" t="s">
        <v>1934</v>
      </c>
      <c r="D80" s="55" t="s">
        <v>1935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2045</v>
      </c>
    </row>
    <row r="81" spans="1:21" x14ac:dyDescent="0.45">
      <c r="A81">
        <v>190331</v>
      </c>
      <c r="B81" s="41">
        <v>672</v>
      </c>
      <c r="C81" s="55" t="s">
        <v>1972</v>
      </c>
      <c r="D81" s="55" t="s">
        <v>1973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1974</v>
      </c>
    </row>
    <row r="82" spans="1:21" x14ac:dyDescent="0.45">
      <c r="A82">
        <v>190402</v>
      </c>
      <c r="B82" s="41">
        <v>673</v>
      </c>
      <c r="C82" s="55" t="s">
        <v>1979</v>
      </c>
      <c r="D82" s="55" t="s">
        <v>1980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1986</v>
      </c>
    </row>
    <row r="83" spans="1:21" x14ac:dyDescent="0.45">
      <c r="A83">
        <v>190403</v>
      </c>
      <c r="B83" s="41" t="s">
        <v>1990</v>
      </c>
      <c r="D83" s="55" t="s">
        <v>1993</v>
      </c>
      <c r="H83" s="72"/>
      <c r="L83" s="41">
        <v>1</v>
      </c>
      <c r="O83" s="72">
        <v>15</v>
      </c>
      <c r="S83" s="41" t="s">
        <v>1991</v>
      </c>
    </row>
    <row r="84" spans="1:21" x14ac:dyDescent="0.45">
      <c r="A84">
        <v>190410</v>
      </c>
      <c r="B84" s="41">
        <v>674</v>
      </c>
      <c r="C84" s="55" t="s">
        <v>2005</v>
      </c>
      <c r="D84" s="55" t="s">
        <v>2006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2046</v>
      </c>
    </row>
    <row r="85" spans="1:21" x14ac:dyDescent="0.45">
      <c r="A85">
        <v>190423</v>
      </c>
      <c r="B85" s="41">
        <v>675</v>
      </c>
      <c r="C85" s="55" t="s">
        <v>2049</v>
      </c>
      <c r="D85" s="55" t="s">
        <v>2050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2051</v>
      </c>
    </row>
    <row r="86" spans="1:21" x14ac:dyDescent="0.45">
      <c r="A86">
        <v>190502</v>
      </c>
      <c r="B86" s="41" t="s">
        <v>2109</v>
      </c>
      <c r="C86" s="55" t="s">
        <v>2110</v>
      </c>
      <c r="D86" s="55" t="s">
        <v>2111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2127</v>
      </c>
    </row>
    <row r="87" spans="1:21" x14ac:dyDescent="0.45">
      <c r="A87">
        <v>190508</v>
      </c>
      <c r="B87" s="41" t="s">
        <v>2131</v>
      </c>
      <c r="C87" s="55" t="s">
        <v>2132</v>
      </c>
      <c r="D87" s="55" t="s">
        <v>2133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2138</v>
      </c>
    </row>
    <row r="88" spans="1:21" x14ac:dyDescent="0.45">
      <c r="A88">
        <v>190429</v>
      </c>
      <c r="C88" s="55" t="s">
        <v>2134</v>
      </c>
      <c r="D88" s="55" t="s">
        <v>2135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2136</v>
      </c>
    </row>
    <row r="89" spans="1:21" x14ac:dyDescent="0.45">
      <c r="A89">
        <v>190509</v>
      </c>
      <c r="B89" s="41">
        <v>682</v>
      </c>
      <c r="C89" s="55" t="s">
        <v>2151</v>
      </c>
      <c r="D89" s="55" t="s">
        <v>2152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2177</v>
      </c>
    </row>
    <row r="90" spans="1:21" x14ac:dyDescent="0.45">
      <c r="B90" s="41">
        <v>683</v>
      </c>
      <c r="D90" s="55" t="s">
        <v>2156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2176</v>
      </c>
    </row>
    <row r="91" spans="1:21" x14ac:dyDescent="0.45">
      <c r="A91">
        <v>190514</v>
      </c>
      <c r="B91" s="41">
        <v>684</v>
      </c>
      <c r="C91" s="55" t="s">
        <v>2161</v>
      </c>
      <c r="D91" s="55" t="s">
        <v>2162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2195</v>
      </c>
    </row>
    <row r="92" spans="1:21" x14ac:dyDescent="0.45">
      <c r="A92">
        <v>190509</v>
      </c>
      <c r="B92" s="41">
        <v>685</v>
      </c>
      <c r="D92" s="55" t="s">
        <v>2163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2175</v>
      </c>
    </row>
    <row r="93" spans="1:21" x14ac:dyDescent="0.45">
      <c r="A93">
        <v>190520</v>
      </c>
      <c r="B93" s="41">
        <v>686</v>
      </c>
      <c r="C93" s="55" t="s">
        <v>2251</v>
      </c>
      <c r="D93" s="55" t="s">
        <v>2250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2312</v>
      </c>
    </row>
    <row r="94" spans="1:21" x14ac:dyDescent="0.45">
      <c r="A94">
        <v>190521</v>
      </c>
      <c r="B94" s="41">
        <v>687</v>
      </c>
      <c r="C94" s="55" t="s">
        <v>2277</v>
      </c>
      <c r="D94" s="55" t="s">
        <v>2278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2282</v>
      </c>
      <c r="S94" s="41" t="s">
        <v>2367</v>
      </c>
      <c r="U94" t="s">
        <v>2283</v>
      </c>
    </row>
    <row r="95" spans="1:21" x14ac:dyDescent="0.45">
      <c r="B95" s="41">
        <v>688</v>
      </c>
      <c r="C95" s="55" t="s">
        <v>2277</v>
      </c>
      <c r="D95" s="55" t="s">
        <v>2279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2371</v>
      </c>
    </row>
    <row r="96" spans="1:21" x14ac:dyDescent="0.45">
      <c r="B96" s="41" t="s">
        <v>2280</v>
      </c>
      <c r="C96" s="55" t="s">
        <v>2368</v>
      </c>
      <c r="D96" s="55" t="s">
        <v>2281</v>
      </c>
      <c r="H96" s="72"/>
      <c r="L96" s="41">
        <v>1</v>
      </c>
      <c r="O96" s="72">
        <v>15</v>
      </c>
      <c r="S96" s="41" t="s">
        <v>2372</v>
      </c>
    </row>
    <row r="97" spans="1:19" x14ac:dyDescent="0.45">
      <c r="C97" s="55" t="s">
        <v>2368</v>
      </c>
      <c r="D97" s="55" t="s">
        <v>2313</v>
      </c>
      <c r="H97" s="72"/>
      <c r="M97">
        <v>1</v>
      </c>
      <c r="O97" s="72">
        <v>8</v>
      </c>
      <c r="S97" s="41" t="s">
        <v>2314</v>
      </c>
    </row>
    <row r="98" spans="1:19" x14ac:dyDescent="0.45">
      <c r="A98">
        <v>190524</v>
      </c>
      <c r="B98" s="41" t="s">
        <v>2346</v>
      </c>
      <c r="C98" s="55" t="s">
        <v>2347</v>
      </c>
      <c r="D98" s="55" t="s">
        <v>2348</v>
      </c>
      <c r="H98" s="72"/>
      <c r="L98" s="41">
        <v>1</v>
      </c>
      <c r="O98" s="72">
        <v>15</v>
      </c>
      <c r="S98" s="41" t="s">
        <v>2350</v>
      </c>
    </row>
    <row r="99" spans="1:19" x14ac:dyDescent="0.45">
      <c r="A99">
        <v>190527</v>
      </c>
      <c r="B99" s="41">
        <v>689</v>
      </c>
      <c r="C99" s="55" t="s">
        <v>2369</v>
      </c>
      <c r="D99" s="55" t="s">
        <v>2370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</row>
    <row r="100" spans="1:19" x14ac:dyDescent="0.45">
      <c r="A100">
        <v>190530</v>
      </c>
      <c r="B100" s="41" t="s">
        <v>2408</v>
      </c>
      <c r="D100" s="55" t="s">
        <v>2409</v>
      </c>
      <c r="H100" s="72"/>
      <c r="L100" s="41">
        <v>1</v>
      </c>
      <c r="O100" s="72">
        <v>15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408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43</v>
      </c>
      <c r="M104" s="246">
        <f>SUM((M3:M103))</f>
        <v>76</v>
      </c>
      <c r="N104" s="246">
        <v>1</v>
      </c>
      <c r="O104" s="191">
        <f>SUM(O5:O103)</f>
        <v>779</v>
      </c>
      <c r="P104" s="189">
        <f>K104+O104</f>
        <v>3270</v>
      </c>
      <c r="Q104" s="189"/>
      <c r="R104" s="193"/>
    </row>
    <row r="105" spans="1:19" x14ac:dyDescent="0.45">
      <c r="B105" s="41">
        <v>9</v>
      </c>
      <c r="D105" s="55" t="s">
        <v>415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416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417</v>
      </c>
      <c r="D107" s="55" t="s">
        <v>418</v>
      </c>
      <c r="F107">
        <v>1</v>
      </c>
      <c r="H107">
        <v>1</v>
      </c>
      <c r="I107" s="41">
        <v>1</v>
      </c>
      <c r="K107">
        <v>2</v>
      </c>
      <c r="R107" s="247"/>
    </row>
    <row r="108" spans="1:19" x14ac:dyDescent="0.45">
      <c r="B108" s="41">
        <v>11</v>
      </c>
      <c r="D108" s="55" t="s">
        <v>419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420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421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>
        <v>1</v>
      </c>
      <c r="N110" s="72"/>
      <c r="O110" s="72">
        <v>4</v>
      </c>
    </row>
    <row r="111" spans="1:19" x14ac:dyDescent="0.45">
      <c r="B111" s="41">
        <v>14</v>
      </c>
      <c r="D111" s="55" t="s">
        <v>422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423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424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425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426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427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428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429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430</v>
      </c>
      <c r="G119">
        <v>1</v>
      </c>
      <c r="H119">
        <v>1</v>
      </c>
    </row>
    <row r="120" spans="2:15" x14ac:dyDescent="0.45">
      <c r="B120" s="41">
        <v>23</v>
      </c>
      <c r="D120" s="55" t="s">
        <v>431</v>
      </c>
      <c r="E120" s="41">
        <v>2</v>
      </c>
      <c r="F120">
        <v>1</v>
      </c>
      <c r="H120">
        <v>3</v>
      </c>
      <c r="I120" s="41">
        <v>3</v>
      </c>
      <c r="K120">
        <v>6</v>
      </c>
      <c r="L120" s="41">
        <v>1</v>
      </c>
      <c r="O120">
        <v>8</v>
      </c>
    </row>
    <row r="121" spans="2:15" x14ac:dyDescent="0.45">
      <c r="B121" s="41">
        <v>24</v>
      </c>
      <c r="D121" s="55" t="s">
        <v>432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433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>
        <v>1</v>
      </c>
      <c r="N122" s="72"/>
      <c r="O122" s="72">
        <v>4</v>
      </c>
    </row>
    <row r="123" spans="2:15" x14ac:dyDescent="0.45">
      <c r="B123" s="41">
        <v>26</v>
      </c>
      <c r="D123" s="55" t="s">
        <v>434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435</v>
      </c>
      <c r="G124">
        <v>1</v>
      </c>
      <c r="H124">
        <v>1</v>
      </c>
    </row>
    <row r="125" spans="2:15" x14ac:dyDescent="0.45">
      <c r="B125" s="41">
        <v>28</v>
      </c>
      <c r="D125" s="55" t="s">
        <v>436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437</v>
      </c>
      <c r="E126" s="41">
        <v>1</v>
      </c>
      <c r="I126" s="41">
        <v>1</v>
      </c>
      <c r="K126">
        <v>2</v>
      </c>
      <c r="M126">
        <v>1</v>
      </c>
      <c r="O126">
        <v>4</v>
      </c>
    </row>
    <row r="127" spans="2:15" x14ac:dyDescent="0.45">
      <c r="B127" s="41">
        <v>30</v>
      </c>
      <c r="D127" s="55" t="s">
        <v>438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439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5" x14ac:dyDescent="0.45">
      <c r="B129" s="41">
        <v>32</v>
      </c>
      <c r="D129" s="55" t="s">
        <v>440</v>
      </c>
      <c r="F129">
        <v>1</v>
      </c>
      <c r="H129">
        <v>1</v>
      </c>
      <c r="I129" s="41">
        <v>1</v>
      </c>
      <c r="K129">
        <v>2</v>
      </c>
    </row>
    <row r="130" spans="2:15" x14ac:dyDescent="0.45">
      <c r="B130" s="41">
        <v>33</v>
      </c>
      <c r="D130" s="55" t="s">
        <v>441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5" x14ac:dyDescent="0.45">
      <c r="B131" s="41">
        <v>34</v>
      </c>
      <c r="D131" s="55" t="s">
        <v>442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5" x14ac:dyDescent="0.45">
      <c r="B132" s="41">
        <v>35</v>
      </c>
      <c r="D132" s="55" t="s">
        <v>443</v>
      </c>
      <c r="E132" s="41">
        <v>1</v>
      </c>
      <c r="H132">
        <v>1</v>
      </c>
      <c r="I132" s="41">
        <v>1</v>
      </c>
      <c r="K132">
        <v>2</v>
      </c>
    </row>
    <row r="133" spans="2:15" x14ac:dyDescent="0.45">
      <c r="B133" s="41">
        <v>36</v>
      </c>
      <c r="D133" s="55" t="s">
        <v>444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5" x14ac:dyDescent="0.45">
      <c r="B134" s="41">
        <v>37</v>
      </c>
      <c r="D134" s="55" t="s">
        <v>435</v>
      </c>
      <c r="G134">
        <v>1</v>
      </c>
      <c r="H134">
        <v>1</v>
      </c>
    </row>
    <row r="135" spans="2:15" x14ac:dyDescent="0.45">
      <c r="B135" s="41">
        <v>38</v>
      </c>
      <c r="D135" s="55" t="s">
        <v>445</v>
      </c>
      <c r="E135" s="41">
        <v>1</v>
      </c>
      <c r="H135">
        <v>1</v>
      </c>
      <c r="I135" s="41">
        <v>1</v>
      </c>
      <c r="K135">
        <v>2</v>
      </c>
    </row>
    <row r="136" spans="2:15" x14ac:dyDescent="0.45">
      <c r="B136" s="41">
        <v>39</v>
      </c>
      <c r="D136" s="55" t="s">
        <v>446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5" x14ac:dyDescent="0.45">
      <c r="B137" s="41">
        <v>40</v>
      </c>
      <c r="D137" s="55" t="s">
        <v>447</v>
      </c>
      <c r="M137">
        <v>1</v>
      </c>
      <c r="O137">
        <v>4</v>
      </c>
    </row>
    <row r="138" spans="2:15" x14ac:dyDescent="0.45">
      <c r="B138" s="41">
        <v>41</v>
      </c>
      <c r="D138" s="55" t="s">
        <v>448</v>
      </c>
      <c r="G138">
        <v>1</v>
      </c>
      <c r="H138">
        <v>1</v>
      </c>
    </row>
    <row r="139" spans="2:15" x14ac:dyDescent="0.45">
      <c r="B139" s="41">
        <v>42</v>
      </c>
      <c r="D139" s="55" t="s">
        <v>415</v>
      </c>
    </row>
    <row r="140" spans="2:15" x14ac:dyDescent="0.45">
      <c r="B140" s="41">
        <v>43</v>
      </c>
      <c r="D140" s="55" t="s">
        <v>418</v>
      </c>
    </row>
    <row r="141" spans="2:15" x14ac:dyDescent="0.45">
      <c r="B141" s="41">
        <v>44</v>
      </c>
      <c r="D141" s="55" t="s">
        <v>419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5" x14ac:dyDescent="0.45">
      <c r="B142" s="41">
        <v>45</v>
      </c>
      <c r="D142" s="55" t="s">
        <v>449</v>
      </c>
      <c r="M142">
        <v>1</v>
      </c>
      <c r="O142">
        <v>4</v>
      </c>
    </row>
    <row r="143" spans="2:15" x14ac:dyDescent="0.45">
      <c r="B143" s="41">
        <v>46</v>
      </c>
      <c r="D143" s="55" t="s">
        <v>450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566</v>
      </c>
    </row>
    <row r="146" spans="1:19" x14ac:dyDescent="0.45">
      <c r="A146" t="s">
        <v>451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8"/>
  <sheetViews>
    <sheetView zoomScaleNormal="100" workbookViewId="0">
      <pane xSplit="17" ySplit="3" topLeftCell="R225" activePane="bottomRight" state="frozen"/>
      <selection pane="topRight" activeCell="R1" sqref="R1"/>
      <selection pane="bottomLeft" activeCell="A4" sqref="A4"/>
      <selection pane="bottomRight" activeCell="J133" sqref="J133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4" t="s">
        <v>141</v>
      </c>
      <c r="Q2" s="26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2351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869</v>
      </c>
      <c r="S32" t="s">
        <v>870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918</v>
      </c>
      <c r="D37" s="57" t="s">
        <v>919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868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2389</v>
      </c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569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568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575</v>
      </c>
    </row>
    <row r="83" spans="1:18" x14ac:dyDescent="0.45">
      <c r="B83" s="96">
        <v>634</v>
      </c>
      <c r="D83" s="57" t="s">
        <v>452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504</v>
      </c>
    </row>
    <row r="85" spans="1:18" x14ac:dyDescent="0.45">
      <c r="B85" s="96" t="s">
        <v>501</v>
      </c>
      <c r="C85" s="90" t="s">
        <v>502</v>
      </c>
      <c r="D85" s="57" t="s">
        <v>503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572</v>
      </c>
    </row>
    <row r="86" spans="1:18" x14ac:dyDescent="0.45">
      <c r="B86" s="96">
        <v>641</v>
      </c>
      <c r="C86" s="90" t="s">
        <v>514</v>
      </c>
      <c r="D86" s="57" t="s">
        <v>517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573</v>
      </c>
    </row>
    <row r="87" spans="1:18" x14ac:dyDescent="0.45">
      <c r="B87" s="96" t="s">
        <v>515</v>
      </c>
      <c r="D87" s="57" t="s">
        <v>516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518</v>
      </c>
    </row>
    <row r="88" spans="1:18" x14ac:dyDescent="0.45">
      <c r="B88" s="96">
        <v>645</v>
      </c>
      <c r="C88" s="90" t="s">
        <v>519</v>
      </c>
      <c r="D88" s="57" t="s">
        <v>520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521</v>
      </c>
    </row>
    <row r="89" spans="1:18" x14ac:dyDescent="0.45">
      <c r="B89" s="96" t="s">
        <v>524</v>
      </c>
      <c r="C89" s="90" t="s">
        <v>514</v>
      </c>
      <c r="D89" s="57" t="s">
        <v>522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523</v>
      </c>
    </row>
    <row r="90" spans="1:18" x14ac:dyDescent="0.45">
      <c r="B90" s="96" t="s">
        <v>532</v>
      </c>
      <c r="C90" s="90" t="s">
        <v>533</v>
      </c>
      <c r="D90" s="57" t="s">
        <v>534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535</v>
      </c>
    </row>
    <row r="91" spans="1:18" x14ac:dyDescent="0.45">
      <c r="B91" s="96" t="s">
        <v>540</v>
      </c>
      <c r="C91" s="90" t="s">
        <v>217</v>
      </c>
      <c r="D91" s="57" t="s">
        <v>541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542</v>
      </c>
    </row>
    <row r="92" spans="1:18" x14ac:dyDescent="0.45">
      <c r="A92">
        <v>180222</v>
      </c>
      <c r="B92" s="96" t="s">
        <v>576</v>
      </c>
      <c r="C92" s="90" t="s">
        <v>577</v>
      </c>
      <c r="D92" s="57" t="s">
        <v>578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579</v>
      </c>
    </row>
    <row r="93" spans="1:18" x14ac:dyDescent="0.45">
      <c r="A93">
        <v>180227</v>
      </c>
      <c r="B93" s="96" t="s">
        <v>600</v>
      </c>
      <c r="C93" s="90" t="s">
        <v>601</v>
      </c>
      <c r="D93" s="57" t="s">
        <v>602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603</v>
      </c>
    </row>
    <row r="94" spans="1:18" x14ac:dyDescent="0.45">
      <c r="A94">
        <v>180227</v>
      </c>
      <c r="B94" s="96" t="s">
        <v>604</v>
      </c>
      <c r="C94" s="90" t="s">
        <v>605</v>
      </c>
      <c r="D94" s="57" t="s">
        <v>606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745</v>
      </c>
    </row>
    <row r="95" spans="1:18" x14ac:dyDescent="0.45">
      <c r="A95">
        <v>180305</v>
      </c>
      <c r="B95" s="96" t="s">
        <v>659</v>
      </c>
      <c r="C95" s="90" t="s">
        <v>661</v>
      </c>
      <c r="D95" s="57" t="s">
        <v>660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662</v>
      </c>
    </row>
    <row r="96" spans="1:18" x14ac:dyDescent="0.45">
      <c r="A96">
        <v>180305</v>
      </c>
      <c r="B96" s="96" t="s">
        <v>668</v>
      </c>
      <c r="C96" s="90" t="s">
        <v>661</v>
      </c>
      <c r="D96" s="57" t="s">
        <v>669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690</v>
      </c>
    </row>
    <row r="97" spans="1:21" x14ac:dyDescent="0.45">
      <c r="B97" s="96" t="s">
        <v>677</v>
      </c>
      <c r="C97" s="90" t="s">
        <v>678</v>
      </c>
      <c r="D97" s="57" t="s">
        <v>679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1515</v>
      </c>
      <c r="P97" s="41" t="s">
        <v>2443</v>
      </c>
      <c r="R97" s="132" t="s">
        <v>2435</v>
      </c>
      <c r="U97" t="s">
        <v>2439</v>
      </c>
    </row>
    <row r="98" spans="1:21" x14ac:dyDescent="0.45">
      <c r="B98" s="96" t="s">
        <v>701</v>
      </c>
      <c r="C98" s="90" t="s">
        <v>687</v>
      </c>
      <c r="D98" s="57" t="s">
        <v>688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689</v>
      </c>
    </row>
    <row r="99" spans="1:21" x14ac:dyDescent="0.45">
      <c r="B99" s="96" t="s">
        <v>702</v>
      </c>
      <c r="D99" s="57" t="s">
        <v>703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705</v>
      </c>
    </row>
    <row r="100" spans="1:21" x14ac:dyDescent="0.45">
      <c r="B100" s="96">
        <v>759</v>
      </c>
      <c r="D100" s="57" t="s">
        <v>704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695</v>
      </c>
      <c r="C101" s="90" t="s">
        <v>687</v>
      </c>
      <c r="D101" s="57" t="s">
        <v>696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697</v>
      </c>
    </row>
    <row r="102" spans="1:21" x14ac:dyDescent="0.45">
      <c r="B102" s="96" t="s">
        <v>717</v>
      </c>
      <c r="C102" s="90" t="s">
        <v>718</v>
      </c>
      <c r="D102" s="57" t="s">
        <v>719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720</v>
      </c>
    </row>
    <row r="103" spans="1:21" x14ac:dyDescent="0.45">
      <c r="B103" s="96">
        <v>798</v>
      </c>
      <c r="D103" s="57" t="s">
        <v>731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750</v>
      </c>
      <c r="D104" s="57" t="s">
        <v>751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752</v>
      </c>
    </row>
    <row r="105" spans="1:21" x14ac:dyDescent="0.45">
      <c r="B105" s="96" t="s">
        <v>756</v>
      </c>
      <c r="C105" s="90" t="s">
        <v>757</v>
      </c>
      <c r="D105" s="57" t="s">
        <v>758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759</v>
      </c>
    </row>
    <row r="106" spans="1:21" x14ac:dyDescent="0.45">
      <c r="A106">
        <v>180320</v>
      </c>
      <c r="B106" s="96" t="s">
        <v>763</v>
      </c>
      <c r="C106" s="90" t="s">
        <v>764</v>
      </c>
      <c r="D106" s="57" t="s">
        <v>765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766</v>
      </c>
    </row>
    <row r="107" spans="1:21" x14ac:dyDescent="0.45">
      <c r="B107" s="96" t="s">
        <v>773</v>
      </c>
      <c r="D107" s="57" t="s">
        <v>774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775</v>
      </c>
    </row>
    <row r="108" spans="1:21" x14ac:dyDescent="0.45">
      <c r="A108">
        <v>180324</v>
      </c>
      <c r="B108" s="96" t="s">
        <v>871</v>
      </c>
      <c r="C108" s="90" t="s">
        <v>872</v>
      </c>
      <c r="D108" s="57" t="s">
        <v>873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875</v>
      </c>
      <c r="D109" s="57" t="s">
        <v>874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876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877</v>
      </c>
      <c r="D111" s="57" t="s">
        <v>878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879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920</v>
      </c>
    </row>
    <row r="113" spans="1:19" x14ac:dyDescent="0.45">
      <c r="B113" s="96" t="s">
        <v>880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881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1260</v>
      </c>
    </row>
    <row r="115" spans="1:19" x14ac:dyDescent="0.45">
      <c r="B115" s="96" t="s">
        <v>889</v>
      </c>
      <c r="C115" s="90" t="s">
        <v>687</v>
      </c>
      <c r="D115" t="s">
        <v>765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905</v>
      </c>
    </row>
    <row r="116" spans="1:19" x14ac:dyDescent="0.45">
      <c r="A116">
        <v>180424</v>
      </c>
      <c r="B116" s="96">
        <v>1461</v>
      </c>
      <c r="C116" s="90" t="s">
        <v>899</v>
      </c>
      <c r="D116" s="85" t="s">
        <v>898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904</v>
      </c>
    </row>
    <row r="117" spans="1:19" x14ac:dyDescent="0.45">
      <c r="A117">
        <v>180417</v>
      </c>
      <c r="B117" s="96" t="s">
        <v>900</v>
      </c>
      <c r="C117" s="90" t="s">
        <v>901</v>
      </c>
      <c r="D117" s="85" t="s">
        <v>902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903</v>
      </c>
      <c r="S117" t="s">
        <v>974</v>
      </c>
    </row>
    <row r="118" spans="1:19" x14ac:dyDescent="0.45">
      <c r="A118">
        <v>180426</v>
      </c>
      <c r="B118" s="96" t="s">
        <v>914</v>
      </c>
      <c r="C118" s="90" t="s">
        <v>915</v>
      </c>
      <c r="D118" s="85" t="s">
        <v>916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917</v>
      </c>
    </row>
    <row r="119" spans="1:19" x14ac:dyDescent="0.45">
      <c r="A119">
        <v>180501</v>
      </c>
      <c r="B119" s="96">
        <v>1489</v>
      </c>
      <c r="D119" s="85" t="s">
        <v>925</v>
      </c>
      <c r="F119" s="72"/>
      <c r="G119">
        <v>1</v>
      </c>
      <c r="H119" s="72">
        <v>1</v>
      </c>
      <c r="K119" s="72"/>
      <c r="M119" s="72"/>
      <c r="N119" s="72"/>
      <c r="R119" t="s">
        <v>989</v>
      </c>
      <c r="S119" t="s">
        <v>1360</v>
      </c>
    </row>
    <row r="120" spans="1:19" x14ac:dyDescent="0.45">
      <c r="A120">
        <v>180529</v>
      </c>
      <c r="B120" s="96" t="s">
        <v>975</v>
      </c>
      <c r="C120" s="90" t="s">
        <v>976</v>
      </c>
      <c r="D120" s="85" t="s">
        <v>977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995</v>
      </c>
    </row>
    <row r="121" spans="1:19" x14ac:dyDescent="0.45">
      <c r="A121">
        <v>180531</v>
      </c>
      <c r="B121" s="96">
        <v>1498</v>
      </c>
      <c r="C121" s="90" t="s">
        <v>983</v>
      </c>
      <c r="D121" s="85" t="s">
        <v>984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996</v>
      </c>
    </row>
    <row r="122" spans="1:19" x14ac:dyDescent="0.45">
      <c r="A122">
        <v>180605</v>
      </c>
      <c r="B122" s="96" t="s">
        <v>990</v>
      </c>
      <c r="C122" s="90" t="s">
        <v>991</v>
      </c>
      <c r="D122" s="85" t="s">
        <v>993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992</v>
      </c>
      <c r="R122" t="s">
        <v>994</v>
      </c>
    </row>
    <row r="123" spans="1:19" x14ac:dyDescent="0.45">
      <c r="A123">
        <v>180626</v>
      </c>
      <c r="B123" s="96" t="s">
        <v>1010</v>
      </c>
      <c r="C123" s="90" t="s">
        <v>1011</v>
      </c>
      <c r="D123" s="85" t="s">
        <v>1012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16</v>
      </c>
      <c r="R123" t="s">
        <v>1013</v>
      </c>
    </row>
    <row r="124" spans="1:19" x14ac:dyDescent="0.45">
      <c r="B124" s="96">
        <v>1543</v>
      </c>
      <c r="D124" s="85" t="s">
        <v>1014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1015</v>
      </c>
    </row>
    <row r="125" spans="1:19" x14ac:dyDescent="0.45">
      <c r="A125">
        <v>180703</v>
      </c>
      <c r="B125" s="96" t="s">
        <v>1074</v>
      </c>
      <c r="C125" s="90" t="s">
        <v>1075</v>
      </c>
      <c r="D125" s="85" t="s">
        <v>1076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1077</v>
      </c>
      <c r="S125" t="s">
        <v>1199</v>
      </c>
    </row>
    <row r="126" spans="1:19" x14ac:dyDescent="0.45">
      <c r="A126">
        <v>1807017</v>
      </c>
      <c r="B126" s="96" t="s">
        <v>1111</v>
      </c>
      <c r="C126" s="90" t="s">
        <v>1113</v>
      </c>
      <c r="D126" s="85" t="s">
        <v>1112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1129</v>
      </c>
    </row>
    <row r="127" spans="1:19" x14ac:dyDescent="0.45">
      <c r="A127">
        <v>180808</v>
      </c>
      <c r="B127" s="96">
        <v>1570</v>
      </c>
      <c r="D127" s="85" t="s">
        <v>1125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1139</v>
      </c>
      <c r="C128" s="90" t="s">
        <v>1137</v>
      </c>
      <c r="D128" s="85" t="s">
        <v>1138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1142</v>
      </c>
    </row>
    <row r="129" spans="1:19" x14ac:dyDescent="0.45">
      <c r="B129" s="96" t="s">
        <v>1140</v>
      </c>
      <c r="C129" s="90" t="s">
        <v>1165</v>
      </c>
      <c r="D129" s="85" t="s">
        <v>1141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1143</v>
      </c>
    </row>
    <row r="130" spans="1:19" x14ac:dyDescent="0.45">
      <c r="B130" s="96" t="s">
        <v>1155</v>
      </c>
      <c r="C130" s="90" t="s">
        <v>1165</v>
      </c>
      <c r="D130" s="85" t="s">
        <v>1156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1158</v>
      </c>
      <c r="P130" s="41" t="s">
        <v>1159</v>
      </c>
      <c r="R130" t="s">
        <v>1157</v>
      </c>
    </row>
    <row r="131" spans="1:19" x14ac:dyDescent="0.45">
      <c r="A131">
        <v>180911</v>
      </c>
      <c r="B131" s="96" t="s">
        <v>1178</v>
      </c>
      <c r="C131" s="90" t="s">
        <v>1179</v>
      </c>
      <c r="D131" s="85" t="s">
        <v>1220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1361</v>
      </c>
    </row>
    <row r="132" spans="1:19" x14ac:dyDescent="0.45">
      <c r="B132" s="96" t="s">
        <v>1180</v>
      </c>
      <c r="C132" s="90" t="s">
        <v>1181</v>
      </c>
      <c r="D132" s="85" t="s">
        <v>1182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1187</v>
      </c>
    </row>
    <row r="133" spans="1:19" x14ac:dyDescent="0.45">
      <c r="A133">
        <v>180920</v>
      </c>
      <c r="B133" s="96" t="s">
        <v>1196</v>
      </c>
      <c r="C133" s="90" t="s">
        <v>1197</v>
      </c>
      <c r="D133" s="85" t="s">
        <v>1198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1221</v>
      </c>
    </row>
    <row r="134" spans="1:19" x14ac:dyDescent="0.45">
      <c r="A134">
        <v>180928</v>
      </c>
      <c r="B134" s="96" t="s">
        <v>1215</v>
      </c>
      <c r="D134" s="85" t="s">
        <v>1214</v>
      </c>
      <c r="F134" s="72"/>
      <c r="H134" s="72"/>
      <c r="J134" s="72"/>
      <c r="K134" s="72"/>
      <c r="M134" s="72"/>
      <c r="N134" s="72"/>
      <c r="R134" t="s">
        <v>1216</v>
      </c>
    </row>
    <row r="135" spans="1:19" x14ac:dyDescent="0.45">
      <c r="A135">
        <v>180930</v>
      </c>
      <c r="B135" s="96">
        <v>2033</v>
      </c>
      <c r="C135" s="90" t="s">
        <v>1217</v>
      </c>
      <c r="D135" s="85" t="s">
        <v>1218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1219</v>
      </c>
    </row>
    <row r="136" spans="1:19" x14ac:dyDescent="0.45">
      <c r="A136">
        <v>181004</v>
      </c>
      <c r="B136" s="96" t="s">
        <v>1237</v>
      </c>
      <c r="C136" s="90" t="s">
        <v>1238</v>
      </c>
      <c r="D136" s="85" t="s">
        <v>1242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1240</v>
      </c>
    </row>
    <row r="137" spans="1:19" x14ac:dyDescent="0.45">
      <c r="B137" s="96" t="s">
        <v>1243</v>
      </c>
      <c r="D137" s="85" t="s">
        <v>1239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1250</v>
      </c>
      <c r="C138" s="90" t="s">
        <v>1251</v>
      </c>
      <c r="D138" s="85" t="s">
        <v>1252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1277</v>
      </c>
      <c r="S138" t="s">
        <v>1253</v>
      </c>
    </row>
    <row r="139" spans="1:19" x14ac:dyDescent="0.45">
      <c r="A139">
        <v>181011</v>
      </c>
      <c r="B139" s="96">
        <v>2044</v>
      </c>
      <c r="D139" s="85" t="s">
        <v>1265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1276</v>
      </c>
    </row>
    <row r="140" spans="1:19" x14ac:dyDescent="0.45">
      <c r="B140" s="96">
        <v>2045</v>
      </c>
      <c r="D140" s="85" t="s">
        <v>1266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1278</v>
      </c>
    </row>
    <row r="141" spans="1:19" x14ac:dyDescent="0.45">
      <c r="A141">
        <v>181016</v>
      </c>
      <c r="C141" s="90" t="s">
        <v>1275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1279</v>
      </c>
    </row>
    <row r="142" spans="1:19" x14ac:dyDescent="0.45">
      <c r="A142">
        <v>181017</v>
      </c>
      <c r="B142" s="96" t="s">
        <v>1281</v>
      </c>
      <c r="D142" s="85" t="s">
        <v>1282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1307</v>
      </c>
    </row>
    <row r="143" spans="1:19" x14ac:dyDescent="0.45">
      <c r="A143">
        <v>181018</v>
      </c>
      <c r="B143" s="96">
        <v>2051</v>
      </c>
      <c r="C143" s="90" t="s">
        <v>1285</v>
      </c>
      <c r="D143" s="85" t="s">
        <v>1286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1307</v>
      </c>
    </row>
    <row r="144" spans="1:19" x14ac:dyDescent="0.45">
      <c r="A144">
        <v>181019</v>
      </c>
      <c r="B144" s="96">
        <v>2052</v>
      </c>
      <c r="C144" s="90" t="s">
        <v>1287</v>
      </c>
      <c r="D144" s="85" t="s">
        <v>1288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1290</v>
      </c>
    </row>
    <row r="145" spans="1:18" x14ac:dyDescent="0.45">
      <c r="B145" s="96" t="s">
        <v>1291</v>
      </c>
      <c r="D145" s="85" t="s">
        <v>1289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1290</v>
      </c>
    </row>
    <row r="146" spans="1:18" x14ac:dyDescent="0.45">
      <c r="A146">
        <v>181023</v>
      </c>
      <c r="B146" s="96">
        <v>2056</v>
      </c>
      <c r="C146" s="90" t="s">
        <v>1296</v>
      </c>
      <c r="D146" s="85" t="s">
        <v>1297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1310</v>
      </c>
      <c r="C147" s="90" t="s">
        <v>1311</v>
      </c>
      <c r="D147" s="85" t="s">
        <v>1312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1324</v>
      </c>
    </row>
    <row r="148" spans="1:18" x14ac:dyDescent="0.45">
      <c r="B148" s="96" t="s">
        <v>1313</v>
      </c>
      <c r="D148" s="85" t="s">
        <v>1314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1315</v>
      </c>
    </row>
    <row r="149" spans="1:18" x14ac:dyDescent="0.45">
      <c r="B149" s="96">
        <v>2064</v>
      </c>
      <c r="D149" s="85" t="s">
        <v>1331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1332</v>
      </c>
    </row>
    <row r="150" spans="1:18" x14ac:dyDescent="0.45">
      <c r="A150">
        <v>181030</v>
      </c>
      <c r="B150" s="96" t="s">
        <v>1343</v>
      </c>
      <c r="C150" s="90" t="s">
        <v>1344</v>
      </c>
      <c r="D150" s="85" t="s">
        <v>1345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1363</v>
      </c>
    </row>
    <row r="151" spans="1:18" x14ac:dyDescent="0.45">
      <c r="B151" s="96" t="s">
        <v>1354</v>
      </c>
      <c r="C151" s="90" t="s">
        <v>1355</v>
      </c>
      <c r="D151" s="85" t="s">
        <v>1356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1364</v>
      </c>
    </row>
    <row r="152" spans="1:18" x14ac:dyDescent="0.45">
      <c r="A152">
        <v>181120</v>
      </c>
      <c r="B152" s="96" t="s">
        <v>1377</v>
      </c>
      <c r="C152" s="90" t="s">
        <v>1378</v>
      </c>
      <c r="D152" s="85" t="s">
        <v>1379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1380</v>
      </c>
    </row>
    <row r="153" spans="1:18" x14ac:dyDescent="0.45">
      <c r="A153">
        <v>181122</v>
      </c>
      <c r="C153" s="90" t="s">
        <v>1383</v>
      </c>
      <c r="D153" s="85" t="s">
        <v>1384</v>
      </c>
      <c r="F153" s="72"/>
      <c r="H153" s="72"/>
      <c r="J153" s="72"/>
      <c r="K153" s="72"/>
      <c r="M153" s="72">
        <v>2</v>
      </c>
      <c r="N153" s="72">
        <v>16</v>
      </c>
      <c r="R153" t="s">
        <v>1431</v>
      </c>
    </row>
    <row r="154" spans="1:18" x14ac:dyDescent="0.45">
      <c r="A154">
        <v>181122</v>
      </c>
      <c r="C154" s="90" t="s">
        <v>1385</v>
      </c>
      <c r="D154" s="85" t="s">
        <v>1386</v>
      </c>
      <c r="F154" s="72"/>
      <c r="H154" s="72"/>
      <c r="J154" s="72">
        <v>1</v>
      </c>
      <c r="K154" s="72">
        <v>2</v>
      </c>
      <c r="M154" s="72"/>
      <c r="N154" s="72"/>
      <c r="R154" t="s">
        <v>1405</v>
      </c>
    </row>
    <row r="155" spans="1:18" x14ac:dyDescent="0.45">
      <c r="A155">
        <v>181127</v>
      </c>
      <c r="B155" s="96" t="s">
        <v>1395</v>
      </c>
      <c r="D155" s="85" t="s">
        <v>1396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1397</v>
      </c>
    </row>
    <row r="156" spans="1:18" x14ac:dyDescent="0.45">
      <c r="B156" s="96" t="s">
        <v>1398</v>
      </c>
      <c r="C156" s="90" t="s">
        <v>1399</v>
      </c>
      <c r="D156" s="85" t="s">
        <v>1400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1436</v>
      </c>
    </row>
    <row r="157" spans="1:18" x14ac:dyDescent="0.45">
      <c r="B157" s="96" t="s">
        <v>1401</v>
      </c>
      <c r="C157" s="90" t="s">
        <v>1402</v>
      </c>
      <c r="D157" s="85" t="s">
        <v>1403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1427</v>
      </c>
    </row>
    <row r="158" spans="1:18" x14ac:dyDescent="0.45">
      <c r="A158">
        <v>181202</v>
      </c>
      <c r="B158" s="96" t="s">
        <v>1407</v>
      </c>
      <c r="C158" s="90" t="s">
        <v>1408</v>
      </c>
      <c r="D158" s="85" t="s">
        <v>1409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1426</v>
      </c>
    </row>
    <row r="159" spans="1:18" x14ac:dyDescent="0.45">
      <c r="A159">
        <v>181202</v>
      </c>
      <c r="B159" s="96" t="s">
        <v>1545</v>
      </c>
      <c r="C159" s="90" t="s">
        <v>1408</v>
      </c>
      <c r="D159" s="85" t="s">
        <v>1410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1440</v>
      </c>
    </row>
    <row r="160" spans="1:18" x14ac:dyDescent="0.45">
      <c r="A160">
        <v>181204</v>
      </c>
      <c r="B160" s="96">
        <v>2120</v>
      </c>
      <c r="C160" s="90" t="s">
        <v>1411</v>
      </c>
      <c r="D160" s="85" t="s">
        <v>1412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1546</v>
      </c>
      <c r="C161" s="90" t="s">
        <v>1413</v>
      </c>
      <c r="D161" s="85" t="s">
        <v>1414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1422</v>
      </c>
    </row>
    <row r="162" spans="1:18" x14ac:dyDescent="0.45">
      <c r="B162" s="96">
        <v>2125</v>
      </c>
      <c r="C162" s="90" t="s">
        <v>1419</v>
      </c>
      <c r="D162" s="85" t="s">
        <v>1420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1421</v>
      </c>
    </row>
    <row r="163" spans="1:18" x14ac:dyDescent="0.45">
      <c r="B163" s="96">
        <v>2127</v>
      </c>
      <c r="D163" s="85" t="s">
        <v>1432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1433</v>
      </c>
    </row>
    <row r="164" spans="1:18" x14ac:dyDescent="0.45">
      <c r="A164">
        <v>181206</v>
      </c>
      <c r="B164" s="96" t="s">
        <v>1548</v>
      </c>
      <c r="C164" s="90" t="s">
        <v>1439</v>
      </c>
      <c r="D164" s="85" t="s">
        <v>1438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1461</v>
      </c>
    </row>
    <row r="165" spans="1:18" x14ac:dyDescent="0.45">
      <c r="A165">
        <v>181207</v>
      </c>
      <c r="B165" s="96" t="s">
        <v>1547</v>
      </c>
      <c r="C165" s="90" t="s">
        <v>1444</v>
      </c>
      <c r="D165" s="85" t="s">
        <v>1445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1977</v>
      </c>
    </row>
    <row r="166" spans="1:18" x14ac:dyDescent="0.45">
      <c r="A166">
        <v>181211</v>
      </c>
      <c r="B166" s="96" t="s">
        <v>1549</v>
      </c>
      <c r="D166" s="85" t="s">
        <v>1447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1448</v>
      </c>
      <c r="R166" t="s">
        <v>1449</v>
      </c>
    </row>
    <row r="167" spans="1:18" x14ac:dyDescent="0.45">
      <c r="A167">
        <v>181212</v>
      </c>
      <c r="B167" s="96" t="s">
        <v>1550</v>
      </c>
      <c r="C167" s="90" t="s">
        <v>1450</v>
      </c>
      <c r="D167" s="85" t="s">
        <v>1451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1452</v>
      </c>
      <c r="R167" t="s">
        <v>1453</v>
      </c>
    </row>
    <row r="168" spans="1:18" x14ac:dyDescent="0.45">
      <c r="A168">
        <v>181213</v>
      </c>
      <c r="B168" s="96" t="s">
        <v>1551</v>
      </c>
      <c r="D168" s="85" t="s">
        <v>1458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1471</v>
      </c>
    </row>
    <row r="169" spans="1:18" x14ac:dyDescent="0.45">
      <c r="A169">
        <v>181214</v>
      </c>
      <c r="C169" s="90" t="s">
        <v>1463</v>
      </c>
      <c r="D169" s="85" t="s">
        <v>1462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1464</v>
      </c>
      <c r="R169" t="s">
        <v>1465</v>
      </c>
    </row>
    <row r="170" spans="1:18" x14ac:dyDescent="0.45">
      <c r="A170">
        <v>181214</v>
      </c>
      <c r="C170" s="90" t="s">
        <v>1517</v>
      </c>
      <c r="D170" s="85" t="s">
        <v>1467</v>
      </c>
      <c r="F170" s="72"/>
      <c r="H170" s="72"/>
      <c r="J170" s="72"/>
      <c r="K170" s="72"/>
      <c r="M170" s="72">
        <v>1</v>
      </c>
      <c r="N170" s="72">
        <v>8</v>
      </c>
      <c r="O170" s="41" t="s">
        <v>1464</v>
      </c>
      <c r="R170" t="s">
        <v>1468</v>
      </c>
    </row>
    <row r="171" spans="1:18" x14ac:dyDescent="0.45">
      <c r="A171">
        <v>181213</v>
      </c>
      <c r="D171" s="85" t="s">
        <v>1469</v>
      </c>
      <c r="F171" s="72"/>
      <c r="H171" s="72"/>
      <c r="J171" s="72"/>
      <c r="K171" s="72"/>
      <c r="M171" s="72">
        <v>1</v>
      </c>
      <c r="N171" s="72">
        <v>4</v>
      </c>
      <c r="R171" t="s">
        <v>1470</v>
      </c>
    </row>
    <row r="172" spans="1:18" x14ac:dyDescent="0.45">
      <c r="A172">
        <v>181219</v>
      </c>
      <c r="D172" s="85" t="s">
        <v>1502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1503</v>
      </c>
    </row>
    <row r="173" spans="1:18" x14ac:dyDescent="0.45">
      <c r="A173">
        <v>181226</v>
      </c>
      <c r="B173" s="96" t="s">
        <v>1552</v>
      </c>
      <c r="C173" s="90" t="s">
        <v>1477</v>
      </c>
      <c r="D173" s="85" t="s">
        <v>1476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1481</v>
      </c>
    </row>
    <row r="174" spans="1:18" x14ac:dyDescent="0.45">
      <c r="A174">
        <v>181226</v>
      </c>
      <c r="B174" s="96">
        <v>2159</v>
      </c>
      <c r="C174" s="90" t="s">
        <v>1478</v>
      </c>
      <c r="D174" s="85" t="s">
        <v>1479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1480</v>
      </c>
      <c r="R174" t="s">
        <v>1482</v>
      </c>
    </row>
    <row r="175" spans="1:18" x14ac:dyDescent="0.45">
      <c r="A175">
        <v>181227</v>
      </c>
      <c r="B175" s="96" t="s">
        <v>1553</v>
      </c>
      <c r="D175" s="85" t="s">
        <v>1483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1496</v>
      </c>
      <c r="R175" t="s">
        <v>1495</v>
      </c>
    </row>
    <row r="176" spans="1:18" x14ac:dyDescent="0.45">
      <c r="B176" s="96">
        <v>2162</v>
      </c>
      <c r="C176" s="90" t="s">
        <v>1486</v>
      </c>
      <c r="D176" s="85" t="s">
        <v>1487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1497</v>
      </c>
    </row>
    <row r="177" spans="1:18" x14ac:dyDescent="0.45">
      <c r="B177" s="96" t="s">
        <v>1554</v>
      </c>
      <c r="C177" s="90" t="s">
        <v>1488</v>
      </c>
      <c r="D177" s="85" t="s">
        <v>1489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1490</v>
      </c>
      <c r="R177" t="s">
        <v>1524</v>
      </c>
    </row>
    <row r="178" spans="1:18" x14ac:dyDescent="0.45">
      <c r="A178">
        <v>190103</v>
      </c>
      <c r="B178" s="96">
        <v>2173</v>
      </c>
      <c r="D178" s="85" t="s">
        <v>1498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1555</v>
      </c>
      <c r="D179" s="85" t="s">
        <v>1507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1516</v>
      </c>
      <c r="R179" t="s">
        <v>1508</v>
      </c>
    </row>
    <row r="180" spans="1:18" x14ac:dyDescent="0.45">
      <c r="A180">
        <v>190104</v>
      </c>
      <c r="D180" s="85" t="s">
        <v>1509</v>
      </c>
      <c r="F180" s="72"/>
      <c r="H180" s="72"/>
      <c r="J180" s="72"/>
      <c r="K180" s="72"/>
      <c r="M180" s="72">
        <v>1</v>
      </c>
      <c r="N180" s="72">
        <v>8</v>
      </c>
      <c r="O180" s="41" t="s">
        <v>1516</v>
      </c>
      <c r="R180" t="s">
        <v>1510</v>
      </c>
    </row>
    <row r="181" spans="1:18" x14ac:dyDescent="0.45">
      <c r="A181">
        <v>190108</v>
      </c>
      <c r="B181" s="96">
        <v>2174</v>
      </c>
      <c r="C181" s="90" t="s">
        <v>1520</v>
      </c>
      <c r="D181" s="85" t="s">
        <v>1521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1522</v>
      </c>
    </row>
    <row r="182" spans="1:18" x14ac:dyDescent="0.45">
      <c r="A182">
        <v>191009</v>
      </c>
      <c r="B182" s="96">
        <v>2175</v>
      </c>
      <c r="C182" s="90" t="s">
        <v>1535</v>
      </c>
      <c r="D182" s="85" t="s">
        <v>1534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1540</v>
      </c>
      <c r="R182" t="s">
        <v>1536</v>
      </c>
    </row>
    <row r="183" spans="1:18" x14ac:dyDescent="0.45">
      <c r="B183" s="96" t="s">
        <v>1556</v>
      </c>
      <c r="D183" s="85" t="s">
        <v>1542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1543</v>
      </c>
    </row>
    <row r="184" spans="1:18" x14ac:dyDescent="0.45">
      <c r="B184" s="96">
        <v>2178</v>
      </c>
      <c r="D184" s="85" t="s">
        <v>1537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1541</v>
      </c>
    </row>
    <row r="185" spans="1:18" x14ac:dyDescent="0.45">
      <c r="A185">
        <v>190109</v>
      </c>
      <c r="C185" s="90" t="s">
        <v>1557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1540</v>
      </c>
      <c r="R185" t="s">
        <v>2204</v>
      </c>
    </row>
    <row r="186" spans="1:18" x14ac:dyDescent="0.45">
      <c r="B186" s="96">
        <v>2180</v>
      </c>
      <c r="D186" s="85" t="s">
        <v>1544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1672</v>
      </c>
    </row>
    <row r="187" spans="1:18" x14ac:dyDescent="0.45">
      <c r="B187" s="96" t="s">
        <v>1560</v>
      </c>
      <c r="D187" s="85" t="s">
        <v>1559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1673</v>
      </c>
    </row>
    <row r="188" spans="1:18" x14ac:dyDescent="0.45">
      <c r="B188" s="96" t="s">
        <v>1562</v>
      </c>
      <c r="D188" s="85" t="s">
        <v>1561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1671</v>
      </c>
    </row>
    <row r="189" spans="1:18" x14ac:dyDescent="0.45">
      <c r="A189">
        <v>190115</v>
      </c>
      <c r="C189" s="90" t="s">
        <v>1563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1564</v>
      </c>
    </row>
    <row r="190" spans="1:18" x14ac:dyDescent="0.45">
      <c r="A190">
        <v>190122</v>
      </c>
      <c r="B190" s="96" t="s">
        <v>1648</v>
      </c>
      <c r="C190" s="90" t="s">
        <v>1649</v>
      </c>
      <c r="D190" s="85" t="s">
        <v>1650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1652</v>
      </c>
      <c r="R190" t="s">
        <v>1651</v>
      </c>
    </row>
    <row r="191" spans="1:18" x14ac:dyDescent="0.45">
      <c r="A191">
        <v>190129</v>
      </c>
      <c r="B191" s="96">
        <v>2195</v>
      </c>
      <c r="D191" s="85" t="s">
        <v>1678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1746</v>
      </c>
    </row>
    <row r="192" spans="1:18" x14ac:dyDescent="0.45">
      <c r="A192">
        <v>190212</v>
      </c>
      <c r="B192" s="96">
        <v>2196</v>
      </c>
      <c r="C192" s="90" t="s">
        <v>1752</v>
      </c>
      <c r="D192" s="85" t="s">
        <v>1753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1754</v>
      </c>
    </row>
    <row r="193" spans="1:18" x14ac:dyDescent="0.45">
      <c r="A193">
        <v>190214</v>
      </c>
      <c r="B193" s="96" t="s">
        <v>1773</v>
      </c>
      <c r="C193" s="90" t="s">
        <v>1774</v>
      </c>
      <c r="D193" s="85" t="s">
        <v>1775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1790</v>
      </c>
    </row>
    <row r="194" spans="1:18" x14ac:dyDescent="0.45">
      <c r="A194">
        <v>190226</v>
      </c>
      <c r="B194" s="96" t="s">
        <v>1810</v>
      </c>
      <c r="C194" s="90" t="s">
        <v>1811</v>
      </c>
      <c r="D194" s="85" t="s">
        <v>1812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1847</v>
      </c>
    </row>
    <row r="195" spans="1:18" x14ac:dyDescent="0.45">
      <c r="A195">
        <v>190226</v>
      </c>
      <c r="B195" s="96" t="s">
        <v>1813</v>
      </c>
      <c r="C195" s="90" t="s">
        <v>1815</v>
      </c>
      <c r="D195" s="85" t="s">
        <v>1814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1816</v>
      </c>
    </row>
    <row r="196" spans="1:18" x14ac:dyDescent="0.45">
      <c r="A196">
        <v>190228</v>
      </c>
      <c r="B196" s="96" t="s">
        <v>1845</v>
      </c>
      <c r="D196" s="85" t="s">
        <v>1846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1884</v>
      </c>
    </row>
    <row r="197" spans="1:18" x14ac:dyDescent="0.45">
      <c r="A197">
        <v>190305</v>
      </c>
      <c r="B197" s="96" t="s">
        <v>1861</v>
      </c>
      <c r="D197" s="85" t="s">
        <v>1862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1880</v>
      </c>
    </row>
    <row r="198" spans="1:18" x14ac:dyDescent="0.45">
      <c r="A198">
        <v>100319</v>
      </c>
      <c r="B198" s="96" t="s">
        <v>1906</v>
      </c>
      <c r="C198" s="90" t="s">
        <v>1904</v>
      </c>
      <c r="D198" s="85" t="s">
        <v>1905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1967</v>
      </c>
    </row>
    <row r="199" spans="1:18" x14ac:dyDescent="0.45">
      <c r="A199">
        <v>190319</v>
      </c>
      <c r="B199" s="96">
        <v>2251</v>
      </c>
      <c r="C199" s="90" t="s">
        <v>1912</v>
      </c>
      <c r="D199" s="85" t="s">
        <v>1913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1914</v>
      </c>
    </row>
    <row r="200" spans="1:18" x14ac:dyDescent="0.45">
      <c r="A200">
        <v>190328</v>
      </c>
      <c r="B200" s="96">
        <v>2252</v>
      </c>
      <c r="C200" s="90" t="s">
        <v>1964</v>
      </c>
      <c r="D200" s="85" t="s">
        <v>1965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1988</v>
      </c>
    </row>
    <row r="201" spans="1:18" x14ac:dyDescent="0.45">
      <c r="A201">
        <v>190401</v>
      </c>
      <c r="B201" s="96">
        <v>2253</v>
      </c>
      <c r="D201" s="85" t="s">
        <v>1978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1992</v>
      </c>
    </row>
    <row r="202" spans="1:18" x14ac:dyDescent="0.45">
      <c r="A202">
        <v>190412</v>
      </c>
      <c r="B202" s="96" t="s">
        <v>2028</v>
      </c>
      <c r="D202" s="85" t="s">
        <v>2029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2044</v>
      </c>
    </row>
    <row r="203" spans="1:18" x14ac:dyDescent="0.45">
      <c r="A203">
        <v>190430</v>
      </c>
      <c r="B203" s="96" t="s">
        <v>2069</v>
      </c>
      <c r="C203" s="237" t="s">
        <v>2070</v>
      </c>
      <c r="D203" s="248" t="s">
        <v>2071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2072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2073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2074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2075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2076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2077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2078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2079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2080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2081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2082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2081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2083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2084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2085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2086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9" t="s">
        <v>2087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2105</v>
      </c>
    </row>
    <row r="221" spans="1:18" x14ac:dyDescent="0.45">
      <c r="A221">
        <v>190430</v>
      </c>
      <c r="B221" s="96">
        <v>2294</v>
      </c>
      <c r="D221" s="85" t="s">
        <v>2097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2104</v>
      </c>
    </row>
    <row r="222" spans="1:18" x14ac:dyDescent="0.45">
      <c r="A222">
        <v>190516</v>
      </c>
      <c r="D222" s="85" t="s">
        <v>2205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2206</v>
      </c>
    </row>
    <row r="223" spans="1:18" x14ac:dyDescent="0.45">
      <c r="A223">
        <v>190517</v>
      </c>
      <c r="B223" s="96">
        <v>2295</v>
      </c>
      <c r="C223" s="90" t="s">
        <v>2229</v>
      </c>
      <c r="D223" s="85" t="s">
        <v>2230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2338</v>
      </c>
    </row>
    <row r="224" spans="1:18" x14ac:dyDescent="0.45">
      <c r="B224" s="96">
        <v>2296</v>
      </c>
      <c r="D224" s="85" t="s">
        <v>2231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2339</v>
      </c>
    </row>
    <row r="225" spans="1:18" x14ac:dyDescent="0.45">
      <c r="B225" s="96">
        <v>2297</v>
      </c>
      <c r="D225" s="85" t="s">
        <v>2232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2340</v>
      </c>
    </row>
    <row r="226" spans="1:18" x14ac:dyDescent="0.45">
      <c r="B226" s="96">
        <v>2298</v>
      </c>
      <c r="D226" s="85" t="s">
        <v>2233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2341</v>
      </c>
    </row>
    <row r="227" spans="1:18" x14ac:dyDescent="0.45">
      <c r="A227">
        <v>190522</v>
      </c>
      <c r="B227" s="96" t="s">
        <v>2328</v>
      </c>
      <c r="D227" s="85" t="s">
        <v>2329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2342</v>
      </c>
    </row>
    <row r="228" spans="1:18" x14ac:dyDescent="0.45">
      <c r="A228">
        <v>190527</v>
      </c>
      <c r="B228" s="96" t="s">
        <v>2353</v>
      </c>
      <c r="D228" s="85" t="s">
        <v>2354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2388</v>
      </c>
    </row>
    <row r="229" spans="1:18" x14ac:dyDescent="0.45">
      <c r="A229">
        <v>190605</v>
      </c>
      <c r="B229" s="96" t="s">
        <v>2447</v>
      </c>
      <c r="C229" s="90" t="s">
        <v>2448</v>
      </c>
      <c r="D229" s="85" t="s">
        <v>2449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2450</v>
      </c>
    </row>
    <row r="230" spans="1:18" x14ac:dyDescent="0.45">
      <c r="D230" s="85"/>
      <c r="F230" s="72"/>
      <c r="G230" t="s">
        <v>2446</v>
      </c>
      <c r="H230" s="72"/>
      <c r="J230" s="72"/>
      <c r="K230" s="72"/>
      <c r="M230" s="72"/>
      <c r="N230" s="72"/>
    </row>
    <row r="231" spans="1:18" ht="17.5" thickBot="1" x14ac:dyDescent="0.5">
      <c r="D231"/>
      <c r="F231" s="72"/>
      <c r="H231" s="72"/>
      <c r="K231" s="72"/>
      <c r="M231" s="72"/>
      <c r="N231" s="72"/>
    </row>
    <row r="232" spans="1:18" s="58" customFormat="1" ht="21.5" thickBot="1" x14ac:dyDescent="0.5">
      <c r="A232" s="128" t="s">
        <v>240</v>
      </c>
      <c r="B232" s="129"/>
      <c r="C232" s="100"/>
      <c r="D232" s="130"/>
      <c r="E232" s="99">
        <f>SUM(E4:E231)</f>
        <v>2485</v>
      </c>
      <c r="F232" s="101">
        <f t="shared" ref="F232:M232" si="0">SUM(F4:F231)</f>
        <v>490</v>
      </c>
      <c r="G232" s="101">
        <f t="shared" si="0"/>
        <v>218</v>
      </c>
      <c r="H232" s="101">
        <f t="shared" si="0"/>
        <v>3193</v>
      </c>
      <c r="I232" s="99">
        <f t="shared" si="0"/>
        <v>2975</v>
      </c>
      <c r="J232" s="101">
        <f t="shared" si="0"/>
        <v>31</v>
      </c>
      <c r="K232" s="101">
        <f t="shared" si="0"/>
        <v>6000</v>
      </c>
      <c r="L232" s="99">
        <f t="shared" si="0"/>
        <v>88</v>
      </c>
      <c r="M232" s="101">
        <f t="shared" si="0"/>
        <v>185</v>
      </c>
      <c r="N232" s="101">
        <f>SUM(N4:N231)</f>
        <v>2209</v>
      </c>
      <c r="O232" s="99">
        <f>K232+N232</f>
        <v>8209</v>
      </c>
      <c r="P232" s="99"/>
      <c r="Q232" s="131"/>
    </row>
    <row r="233" spans="1:18" x14ac:dyDescent="0.45">
      <c r="F233" s="72"/>
      <c r="H233" s="72"/>
      <c r="K233" s="72"/>
      <c r="L233" s="105"/>
      <c r="M233" s="72"/>
      <c r="N233" s="72"/>
    </row>
    <row r="235" spans="1:18" x14ac:dyDescent="0.45">
      <c r="F235" s="72"/>
      <c r="H235" s="72"/>
      <c r="K235" s="72"/>
    </row>
    <row r="247" spans="1:17" ht="17.5" thickBot="1" x14ac:dyDescent="0.5"/>
    <row r="248" spans="1:17" ht="21.5" thickBot="1" x14ac:dyDescent="0.5">
      <c r="A248" s="98"/>
      <c r="B248" s="97"/>
      <c r="C248" s="63"/>
      <c r="D248" s="89"/>
      <c r="E248" s="51"/>
      <c r="F248" s="48"/>
      <c r="G248" s="48"/>
      <c r="H248" s="48"/>
      <c r="I248" s="51"/>
      <c r="J248" s="48"/>
      <c r="K248" s="48"/>
      <c r="L248" s="51"/>
      <c r="M248" s="48"/>
      <c r="N248" s="48"/>
      <c r="O248" s="51"/>
      <c r="P248" s="51"/>
      <c r="Q248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8"/>
  <sheetViews>
    <sheetView zoomScaleNormal="100" workbookViewId="0">
      <pane xSplit="17" ySplit="3" topLeftCell="R213" activePane="bottomRight" state="frozen"/>
      <selection pane="topRight" activeCell="R1" sqref="R1"/>
      <selection pane="bottomLeft" activeCell="A4" sqref="A4"/>
      <selection pane="bottomRight" activeCell="Q217" sqref="Q217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66" t="s">
        <v>34</v>
      </c>
      <c r="Q2" s="265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1491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499</v>
      </c>
    </row>
    <row r="17" spans="1:21" s="110" customFormat="1" ht="35.5" customHeight="1" x14ac:dyDescent="0.45">
      <c r="A17" s="110">
        <v>180203</v>
      </c>
      <c r="B17" s="111" t="s">
        <v>453</v>
      </c>
      <c r="C17" s="112" t="s">
        <v>457</v>
      </c>
      <c r="D17" s="112" t="s">
        <v>454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455</v>
      </c>
      <c r="D18" s="55" t="s">
        <v>456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459</v>
      </c>
      <c r="C19" s="109"/>
      <c r="D19" s="109" t="s">
        <v>458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772</v>
      </c>
    </row>
    <row r="20" spans="1:21" x14ac:dyDescent="0.45">
      <c r="A20">
        <v>180208</v>
      </c>
      <c r="B20" s="41" t="s">
        <v>495</v>
      </c>
      <c r="C20" s="55" t="s">
        <v>497</v>
      </c>
      <c r="D20" s="55" t="s">
        <v>496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498</v>
      </c>
      <c r="S20" t="s">
        <v>587</v>
      </c>
      <c r="U20" t="s">
        <v>592</v>
      </c>
    </row>
    <row r="21" spans="1:21" x14ac:dyDescent="0.45">
      <c r="A21">
        <v>171229</v>
      </c>
      <c r="B21" s="41" t="s">
        <v>525</v>
      </c>
      <c r="C21" s="55" t="s">
        <v>526</v>
      </c>
      <c r="D21" s="55" t="s">
        <v>527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528</v>
      </c>
    </row>
    <row r="22" spans="1:21" x14ac:dyDescent="0.45">
      <c r="B22" s="41" t="s">
        <v>530</v>
      </c>
      <c r="C22" s="55" t="s">
        <v>526</v>
      </c>
      <c r="D22" s="55" t="s">
        <v>529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531</v>
      </c>
    </row>
    <row r="23" spans="1:21" x14ac:dyDescent="0.45">
      <c r="A23">
        <v>171226</v>
      </c>
      <c r="B23" s="41" t="s">
        <v>536</v>
      </c>
      <c r="C23" s="55" t="s">
        <v>537</v>
      </c>
      <c r="D23" s="55" t="s">
        <v>538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539</v>
      </c>
    </row>
    <row r="24" spans="1:21" x14ac:dyDescent="0.45">
      <c r="A24">
        <v>180219</v>
      </c>
      <c r="B24" s="41" t="s">
        <v>550</v>
      </c>
      <c r="C24" s="55" t="s">
        <v>551</v>
      </c>
      <c r="D24" s="55" t="s">
        <v>552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571</v>
      </c>
    </row>
    <row r="25" spans="1:21" x14ac:dyDescent="0.45">
      <c r="A25">
        <v>180219</v>
      </c>
      <c r="B25" s="41">
        <v>169</v>
      </c>
      <c r="C25" s="55" t="s">
        <v>554</v>
      </c>
      <c r="D25" s="55" t="s">
        <v>553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574</v>
      </c>
    </row>
    <row r="26" spans="1:21" x14ac:dyDescent="0.45">
      <c r="B26" s="41" t="s">
        <v>555</v>
      </c>
      <c r="C26" s="55" t="s">
        <v>554</v>
      </c>
      <c r="D26" s="55" t="s">
        <v>556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570</v>
      </c>
      <c r="S26" t="s">
        <v>607</v>
      </c>
    </row>
    <row r="27" spans="1:21" x14ac:dyDescent="0.45">
      <c r="A27">
        <v>180220</v>
      </c>
      <c r="B27" s="41" t="s">
        <v>559</v>
      </c>
      <c r="C27" s="55" t="s">
        <v>560</v>
      </c>
      <c r="D27" s="55" t="s">
        <v>561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564</v>
      </c>
      <c r="S27" t="s">
        <v>562</v>
      </c>
      <c r="U27" t="s">
        <v>563</v>
      </c>
    </row>
    <row r="28" spans="1:21" x14ac:dyDescent="0.45">
      <c r="A28">
        <v>180222</v>
      </c>
      <c r="B28" s="41" t="s">
        <v>588</v>
      </c>
      <c r="C28" s="55" t="s">
        <v>590</v>
      </c>
      <c r="D28" s="55" t="s">
        <v>589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591</v>
      </c>
      <c r="S28" t="s">
        <v>593</v>
      </c>
      <c r="U28" t="s">
        <v>594</v>
      </c>
    </row>
    <row r="29" spans="1:21" s="110" customFormat="1" x14ac:dyDescent="0.45">
      <c r="A29" s="110">
        <v>180227</v>
      </c>
      <c r="B29" s="111" t="s">
        <v>608</v>
      </c>
      <c r="C29" s="112" t="s">
        <v>609</v>
      </c>
      <c r="D29" s="112" t="s">
        <v>610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611</v>
      </c>
      <c r="D30" s="55" t="s">
        <v>612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613</v>
      </c>
      <c r="D31" s="55" t="s">
        <v>614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615</v>
      </c>
      <c r="D32" s="55" t="s">
        <v>616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617</v>
      </c>
      <c r="D33" s="55" t="s">
        <v>618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619</v>
      </c>
      <c r="D34" s="55" t="s">
        <v>620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621</v>
      </c>
      <c r="D35" s="55" t="s">
        <v>622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623</v>
      </c>
      <c r="D36" s="55" t="s">
        <v>624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625</v>
      </c>
      <c r="D37" s="55" t="s">
        <v>626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627</v>
      </c>
      <c r="D38" s="55" t="s">
        <v>628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630</v>
      </c>
      <c r="D39" s="55" t="s">
        <v>629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631</v>
      </c>
      <c r="D40" s="55" t="s">
        <v>632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633</v>
      </c>
      <c r="D41" s="55" t="s">
        <v>634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635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636</v>
      </c>
      <c r="D43" s="55" t="s">
        <v>629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637</v>
      </c>
      <c r="D44" s="55" t="s">
        <v>638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639</v>
      </c>
      <c r="F45" s="72"/>
      <c r="G45">
        <v>1</v>
      </c>
      <c r="H45" s="72"/>
      <c r="J45" s="72"/>
    </row>
    <row r="46" spans="2:11" x14ac:dyDescent="0.45">
      <c r="B46" s="41" t="s">
        <v>640</v>
      </c>
      <c r="D46" s="55" t="s">
        <v>641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642</v>
      </c>
      <c r="D47" s="55" t="s">
        <v>643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644</v>
      </c>
      <c r="D48" s="55" t="s">
        <v>645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647</v>
      </c>
      <c r="D49" s="55" t="s">
        <v>646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648</v>
      </c>
      <c r="D50" s="55" t="s">
        <v>649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650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651</v>
      </c>
      <c r="C52" s="112" t="s">
        <v>652</v>
      </c>
      <c r="D52" s="112" t="s">
        <v>653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654</v>
      </c>
    </row>
    <row r="53" spans="1:19" s="84" customFormat="1" x14ac:dyDescent="0.45">
      <c r="A53" s="84">
        <v>180305</v>
      </c>
      <c r="B53" s="41" t="s">
        <v>655</v>
      </c>
      <c r="C53" s="55" t="s">
        <v>656</v>
      </c>
      <c r="D53" s="55" t="s">
        <v>657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658</v>
      </c>
    </row>
    <row r="54" spans="1:19" s="84" customFormat="1" x14ac:dyDescent="0.45">
      <c r="B54" s="41" t="s">
        <v>663</v>
      </c>
      <c r="C54" s="55" t="s">
        <v>664</v>
      </c>
      <c r="D54" s="55" t="s">
        <v>665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1264</v>
      </c>
    </row>
    <row r="55" spans="1:19" s="84" customFormat="1" x14ac:dyDescent="0.45">
      <c r="B55" s="41" t="s">
        <v>670</v>
      </c>
      <c r="C55" s="55" t="s">
        <v>671</v>
      </c>
      <c r="D55" s="55" t="s">
        <v>672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744</v>
      </c>
    </row>
    <row r="56" spans="1:19" s="84" customFormat="1" x14ac:dyDescent="0.45">
      <c r="B56" s="41" t="s">
        <v>673</v>
      </c>
      <c r="C56" s="55" t="s">
        <v>675</v>
      </c>
      <c r="D56" s="55" t="s">
        <v>674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676</v>
      </c>
      <c r="S56" s="139">
        <v>43157</v>
      </c>
    </row>
    <row r="57" spans="1:19" s="84" customFormat="1" x14ac:dyDescent="0.45">
      <c r="B57" s="41" t="s">
        <v>680</v>
      </c>
      <c r="C57" s="55" t="s">
        <v>681</v>
      </c>
      <c r="D57" s="55" t="s">
        <v>682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691</v>
      </c>
      <c r="S57" s="84" t="s">
        <v>743</v>
      </c>
    </row>
    <row r="58" spans="1:19" s="84" customFormat="1" x14ac:dyDescent="0.45">
      <c r="B58" s="41" t="s">
        <v>683</v>
      </c>
      <c r="C58" s="55" t="s">
        <v>684</v>
      </c>
      <c r="D58" s="55" t="s">
        <v>685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686</v>
      </c>
      <c r="S58" s="84" t="s">
        <v>742</v>
      </c>
    </row>
    <row r="59" spans="1:19" s="84" customFormat="1" x14ac:dyDescent="0.45">
      <c r="B59" s="41" t="s">
        <v>692</v>
      </c>
      <c r="C59" s="55" t="s">
        <v>684</v>
      </c>
      <c r="D59" s="55" t="s">
        <v>693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694</v>
      </c>
    </row>
    <row r="60" spans="1:19" s="84" customFormat="1" x14ac:dyDescent="0.45">
      <c r="B60" s="41" t="s">
        <v>699</v>
      </c>
      <c r="C60" s="55" t="s">
        <v>698</v>
      </c>
      <c r="D60" s="55" t="s">
        <v>512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700</v>
      </c>
    </row>
    <row r="61" spans="1:19" s="84" customFormat="1" x14ac:dyDescent="0.45">
      <c r="A61" s="84">
        <v>180308</v>
      </c>
      <c r="B61" s="41" t="s">
        <v>710</v>
      </c>
      <c r="C61" s="55" t="s">
        <v>711</v>
      </c>
      <c r="D61" s="55" t="s">
        <v>712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713</v>
      </c>
    </row>
    <row r="62" spans="1:19" s="84" customFormat="1" x14ac:dyDescent="0.45">
      <c r="B62" s="41" t="s">
        <v>714</v>
      </c>
      <c r="C62" s="55"/>
      <c r="D62" s="55" t="s">
        <v>715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716</v>
      </c>
    </row>
    <row r="63" spans="1:19" s="84" customFormat="1" x14ac:dyDescent="0.45">
      <c r="B63" s="41" t="s">
        <v>721</v>
      </c>
      <c r="C63" s="55"/>
      <c r="D63" s="55" t="s">
        <v>722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741</v>
      </c>
    </row>
    <row r="64" spans="1:19" s="84" customFormat="1" x14ac:dyDescent="0.45">
      <c r="B64" s="41" t="s">
        <v>723</v>
      </c>
      <c r="C64" s="55" t="s">
        <v>724</v>
      </c>
      <c r="D64" s="55" t="s">
        <v>725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726</v>
      </c>
    </row>
    <row r="65" spans="1:19" s="84" customFormat="1" x14ac:dyDescent="0.45">
      <c r="B65" s="41" t="s">
        <v>728</v>
      </c>
      <c r="C65" s="55" t="s">
        <v>724</v>
      </c>
      <c r="D65" s="55" t="s">
        <v>729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730</v>
      </c>
    </row>
    <row r="66" spans="1:19" s="84" customFormat="1" x14ac:dyDescent="0.45">
      <c r="B66" s="41" t="s">
        <v>734</v>
      </c>
      <c r="C66" s="55"/>
      <c r="D66" s="55" t="s">
        <v>732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733</v>
      </c>
    </row>
    <row r="67" spans="1:19" s="84" customFormat="1" x14ac:dyDescent="0.45">
      <c r="B67" s="41">
        <v>642</v>
      </c>
      <c r="C67" s="55"/>
      <c r="D67" s="55" t="s">
        <v>735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727</v>
      </c>
    </row>
    <row r="68" spans="1:19" s="84" customFormat="1" x14ac:dyDescent="0.45">
      <c r="B68" s="41">
        <v>643</v>
      </c>
      <c r="C68" s="55"/>
      <c r="D68" s="55" t="s">
        <v>736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738</v>
      </c>
      <c r="C69" s="55"/>
      <c r="D69" s="55" t="s">
        <v>739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740</v>
      </c>
    </row>
    <row r="70" spans="1:19" s="84" customFormat="1" x14ac:dyDescent="0.45">
      <c r="B70" s="41" t="s">
        <v>753</v>
      </c>
      <c r="C70" s="55"/>
      <c r="D70" s="55" t="s">
        <v>754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755</v>
      </c>
      <c r="S70" s="72"/>
    </row>
    <row r="71" spans="1:19" s="84" customFormat="1" x14ac:dyDescent="0.45">
      <c r="B71" s="41" t="s">
        <v>760</v>
      </c>
      <c r="C71" s="55"/>
      <c r="D71" s="55" t="s">
        <v>761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762</v>
      </c>
    </row>
    <row r="72" spans="1:19" s="84" customFormat="1" x14ac:dyDescent="0.45">
      <c r="B72" s="41">
        <v>653</v>
      </c>
      <c r="C72" s="55"/>
      <c r="D72" s="55" t="s">
        <v>882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883</v>
      </c>
    </row>
    <row r="73" spans="1:19" s="84" customFormat="1" x14ac:dyDescent="0.45">
      <c r="B73" s="41" t="s">
        <v>884</v>
      </c>
      <c r="C73" s="55"/>
      <c r="D73" s="55" t="s">
        <v>885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886</v>
      </c>
    </row>
    <row r="74" spans="1:19" s="84" customFormat="1" x14ac:dyDescent="0.45">
      <c r="B74" s="41"/>
      <c r="C74" s="55"/>
      <c r="D74" s="55" t="s">
        <v>887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888</v>
      </c>
    </row>
    <row r="75" spans="1:19" s="84" customFormat="1" x14ac:dyDescent="0.45">
      <c r="B75" s="41" t="s">
        <v>1460</v>
      </c>
      <c r="C75" s="55" t="s">
        <v>910</v>
      </c>
      <c r="D75" s="55" t="s">
        <v>909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890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896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897</v>
      </c>
    </row>
    <row r="77" spans="1:19" s="84" customFormat="1" x14ac:dyDescent="0.45">
      <c r="A77" s="84">
        <v>180417</v>
      </c>
      <c r="B77" s="41" t="s">
        <v>908</v>
      </c>
      <c r="C77" s="55" t="s">
        <v>911</v>
      </c>
      <c r="D77" s="55" t="s">
        <v>912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913</v>
      </c>
    </row>
    <row r="78" spans="1:19" s="84" customFormat="1" x14ac:dyDescent="0.45">
      <c r="A78" s="84">
        <v>190426</v>
      </c>
      <c r="B78" s="41">
        <v>683</v>
      </c>
      <c r="C78" s="55" t="s">
        <v>921</v>
      </c>
      <c r="D78" s="55" t="s">
        <v>922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923</v>
      </c>
    </row>
    <row r="79" spans="1:19" s="84" customFormat="1" x14ac:dyDescent="0.45">
      <c r="B79" s="41">
        <v>684</v>
      </c>
      <c r="C79" s="55"/>
      <c r="D79" s="55" t="s">
        <v>924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941</v>
      </c>
      <c r="C80" s="55" t="s">
        <v>911</v>
      </c>
      <c r="D80" s="55" t="s">
        <v>942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943</v>
      </c>
      <c r="S80" s="84" t="s">
        <v>944</v>
      </c>
    </row>
    <row r="81" spans="1:19" s="84" customFormat="1" x14ac:dyDescent="0.45">
      <c r="A81" s="72">
        <v>180510</v>
      </c>
      <c r="B81" s="41"/>
      <c r="C81" s="55" t="s">
        <v>959</v>
      </c>
      <c r="D81" s="55" t="s">
        <v>958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985</v>
      </c>
      <c r="P81" s="41"/>
      <c r="R81" s="72" t="s">
        <v>957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960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968</v>
      </c>
    </row>
    <row r="83" spans="1:19" s="84" customFormat="1" x14ac:dyDescent="0.45">
      <c r="B83" s="41" t="s">
        <v>961</v>
      </c>
      <c r="C83" s="55"/>
      <c r="D83" s="55" t="s">
        <v>962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971</v>
      </c>
    </row>
    <row r="84" spans="1:19" s="84" customFormat="1" x14ac:dyDescent="0.45">
      <c r="A84" s="84">
        <v>180529</v>
      </c>
      <c r="B84" s="41">
        <v>700</v>
      </c>
      <c r="C84" s="55" t="s">
        <v>967</v>
      </c>
      <c r="D84" s="55" t="s">
        <v>969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970</v>
      </c>
      <c r="S84" s="84" t="s">
        <v>972</v>
      </c>
    </row>
    <row r="85" spans="1:19" s="84" customFormat="1" x14ac:dyDescent="0.45">
      <c r="A85" s="72">
        <v>180529</v>
      </c>
      <c r="B85" s="41" t="s">
        <v>978</v>
      </c>
      <c r="C85" s="55" t="s">
        <v>979</v>
      </c>
      <c r="D85" s="55" t="s">
        <v>980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982</v>
      </c>
    </row>
    <row r="86" spans="1:19" s="84" customFormat="1" x14ac:dyDescent="0.45">
      <c r="A86" s="72">
        <v>180605</v>
      </c>
      <c r="B86" s="41" t="s">
        <v>986</v>
      </c>
      <c r="C86" s="55" t="s">
        <v>987</v>
      </c>
      <c r="D86" s="55" t="s">
        <v>988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1822</v>
      </c>
    </row>
    <row r="87" spans="1:19" s="84" customFormat="1" x14ac:dyDescent="0.45">
      <c r="A87" s="72"/>
      <c r="B87" s="41">
        <v>722</v>
      </c>
      <c r="C87" s="55"/>
      <c r="D87" s="55" t="s">
        <v>997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998</v>
      </c>
    </row>
    <row r="88" spans="1:19" s="84" customFormat="1" x14ac:dyDescent="0.45">
      <c r="A88" s="72">
        <v>180612</v>
      </c>
      <c r="B88" s="41" t="s">
        <v>999</v>
      </c>
      <c r="C88" s="55" t="s">
        <v>1001</v>
      </c>
      <c r="D88" s="55" t="s">
        <v>1000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1083</v>
      </c>
    </row>
    <row r="89" spans="1:19" s="84" customFormat="1" x14ac:dyDescent="0.45">
      <c r="A89" s="81"/>
      <c r="B89" s="81"/>
      <c r="C89" s="109"/>
      <c r="D89" s="109" t="s">
        <v>1005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1089</v>
      </c>
    </row>
    <row r="90" spans="1:19" s="84" customFormat="1" x14ac:dyDescent="0.45">
      <c r="A90" s="72">
        <v>180626</v>
      </c>
      <c r="B90" s="41" t="s">
        <v>1019</v>
      </c>
      <c r="C90" s="55" t="s">
        <v>1021</v>
      </c>
      <c r="D90" s="55" t="s">
        <v>1020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1022</v>
      </c>
      <c r="C91" s="55"/>
      <c r="D91" s="55" t="s">
        <v>1023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1024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1025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1026</v>
      </c>
      <c r="C94" s="55"/>
      <c r="D94" s="55" t="s">
        <v>1027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1090</v>
      </c>
    </row>
    <row r="95" spans="1:19" s="84" customFormat="1" x14ac:dyDescent="0.45">
      <c r="A95" s="72"/>
      <c r="B95" s="41" t="s">
        <v>1028</v>
      </c>
      <c r="C95" s="55"/>
      <c r="D95" s="55" t="s">
        <v>1029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1030</v>
      </c>
      <c r="C96" s="55"/>
      <c r="D96" s="55" t="s">
        <v>1031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1032</v>
      </c>
      <c r="C97" s="55"/>
      <c r="D97" s="55" t="s">
        <v>1033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1034</v>
      </c>
      <c r="C98" s="55"/>
      <c r="D98" s="55" t="s">
        <v>1035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1036</v>
      </c>
      <c r="E99" s="83">
        <v>3</v>
      </c>
      <c r="F99" s="86">
        <v>1</v>
      </c>
      <c r="G99" s="81"/>
      <c r="H99" s="86">
        <v>4</v>
      </c>
      <c r="I99" s="202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1037</v>
      </c>
    </row>
    <row r="100" spans="1:19" s="84" customFormat="1" x14ac:dyDescent="0.45">
      <c r="A100" s="72"/>
      <c r="B100" s="41" t="s">
        <v>1038</v>
      </c>
      <c r="C100" s="55"/>
      <c r="D100" s="55" t="s">
        <v>1039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1078</v>
      </c>
    </row>
    <row r="101" spans="1:19" s="84" customFormat="1" x14ac:dyDescent="0.45">
      <c r="A101" s="72">
        <v>180628</v>
      </c>
      <c r="B101" s="41" t="s">
        <v>1046</v>
      </c>
      <c r="C101" s="55"/>
      <c r="D101" s="55" t="s">
        <v>1045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1087</v>
      </c>
    </row>
    <row r="102" spans="1:19" s="84" customFormat="1" x14ac:dyDescent="0.45">
      <c r="A102" s="133"/>
      <c r="B102" s="111" t="s">
        <v>1047</v>
      </c>
      <c r="C102" s="112"/>
      <c r="D102" s="112" t="s">
        <v>1048</v>
      </c>
      <c r="E102" s="111">
        <v>2</v>
      </c>
      <c r="F102" s="133">
        <v>1</v>
      </c>
      <c r="G102" s="133"/>
      <c r="H102" s="133">
        <v>3</v>
      </c>
      <c r="I102" s="201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1058</v>
      </c>
      <c r="C103" s="55"/>
      <c r="D103" s="55" t="s">
        <v>1049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1059</v>
      </c>
      <c r="C104" s="55"/>
      <c r="D104" s="55" t="s">
        <v>1050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1060</v>
      </c>
      <c r="C105" s="55"/>
      <c r="D105" s="55" t="s">
        <v>1051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1061</v>
      </c>
      <c r="C106" s="55"/>
      <c r="D106" s="55" t="s">
        <v>1052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1062</v>
      </c>
      <c r="C107" s="55"/>
      <c r="D107" s="55" t="s">
        <v>1053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1055</v>
      </c>
      <c r="C108" s="55"/>
      <c r="D108" s="55" t="s">
        <v>1054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1056</v>
      </c>
      <c r="C109" s="55"/>
      <c r="D109" s="55" t="s">
        <v>1057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1063</v>
      </c>
      <c r="E110" s="83">
        <v>1</v>
      </c>
      <c r="F110" s="86"/>
      <c r="G110" s="81"/>
      <c r="H110" s="86">
        <v>1</v>
      </c>
      <c r="I110" s="202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3">
        <v>43294</v>
      </c>
    </row>
    <row r="111" spans="1:19" s="84" customFormat="1" x14ac:dyDescent="0.45">
      <c r="A111" s="72"/>
      <c r="B111" s="41" t="s">
        <v>1069</v>
      </c>
      <c r="C111" s="55" t="s">
        <v>1071</v>
      </c>
      <c r="D111" s="55" t="s">
        <v>1070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1110</v>
      </c>
    </row>
    <row r="112" spans="1:19" s="84" customFormat="1" x14ac:dyDescent="0.45">
      <c r="A112" s="194"/>
      <c r="B112" s="111" t="s">
        <v>1092</v>
      </c>
      <c r="C112" s="112" t="s">
        <v>1091</v>
      </c>
      <c r="D112" s="112" t="s">
        <v>1093</v>
      </c>
      <c r="E112" s="111">
        <v>5</v>
      </c>
      <c r="F112" s="133">
        <v>1</v>
      </c>
      <c r="G112" s="110">
        <v>1</v>
      </c>
      <c r="H112" s="133">
        <v>7</v>
      </c>
      <c r="I112" s="201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1117</v>
      </c>
      <c r="S112" s="195"/>
    </row>
    <row r="113" spans="1:19" s="84" customFormat="1" x14ac:dyDescent="0.45">
      <c r="A113" s="196"/>
      <c r="B113" s="41" t="s">
        <v>1094</v>
      </c>
      <c r="C113" s="55"/>
      <c r="D113" s="55" t="s">
        <v>1095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7"/>
    </row>
    <row r="114" spans="1:19" s="84" customFormat="1" x14ac:dyDescent="0.45">
      <c r="A114" s="196"/>
      <c r="B114" s="41" t="s">
        <v>1096</v>
      </c>
      <c r="C114" s="55"/>
      <c r="D114" s="55" t="s">
        <v>1097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>
        <v>867</v>
      </c>
      <c r="C115" s="55"/>
      <c r="D115" s="55" t="s">
        <v>1098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7"/>
    </row>
    <row r="116" spans="1:19" x14ac:dyDescent="0.45">
      <c r="A116" s="83"/>
      <c r="B116" s="83">
        <v>868</v>
      </c>
      <c r="C116" s="109"/>
      <c r="D116" s="109" t="s">
        <v>1099</v>
      </c>
      <c r="E116" s="83">
        <v>1</v>
      </c>
      <c r="F116" s="86"/>
      <c r="G116" s="81"/>
      <c r="H116" s="86">
        <v>1</v>
      </c>
      <c r="I116" s="202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1261</v>
      </c>
      <c r="S116" s="198"/>
    </row>
    <row r="117" spans="1:19" x14ac:dyDescent="0.45">
      <c r="B117" s="41" t="s">
        <v>1107</v>
      </c>
      <c r="D117" s="55" t="s">
        <v>1108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1109</v>
      </c>
    </row>
    <row r="118" spans="1:19" x14ac:dyDescent="0.45">
      <c r="A118">
        <v>180717</v>
      </c>
      <c r="B118" s="41" t="s">
        <v>1114</v>
      </c>
      <c r="D118" s="55" t="s">
        <v>1115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1147</v>
      </c>
      <c r="S118" t="s">
        <v>1116</v>
      </c>
    </row>
    <row r="119" spans="1:19" x14ac:dyDescent="0.45">
      <c r="A119">
        <v>180807</v>
      </c>
      <c r="B119" s="41" t="s">
        <v>1118</v>
      </c>
      <c r="D119" s="55" t="s">
        <v>1119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1126</v>
      </c>
    </row>
    <row r="120" spans="1:19" x14ac:dyDescent="0.45">
      <c r="A120">
        <v>180808</v>
      </c>
      <c r="B120" s="41">
        <v>887</v>
      </c>
      <c r="D120" s="55" t="s">
        <v>1124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1244</v>
      </c>
    </row>
    <row r="121" spans="1:19" x14ac:dyDescent="0.45">
      <c r="B121" s="41" t="s">
        <v>1130</v>
      </c>
      <c r="D121" s="55" t="s">
        <v>1131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1146</v>
      </c>
    </row>
    <row r="122" spans="1:19" x14ac:dyDescent="0.45">
      <c r="B122" s="41" t="s">
        <v>1132</v>
      </c>
      <c r="D122" s="55" t="s">
        <v>1133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1145</v>
      </c>
    </row>
    <row r="123" spans="1:19" x14ac:dyDescent="0.45">
      <c r="A123">
        <v>180926</v>
      </c>
      <c r="B123" s="41" t="s">
        <v>1149</v>
      </c>
      <c r="C123" s="55" t="s">
        <v>1162</v>
      </c>
      <c r="D123" s="55" t="s">
        <v>1150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1151</v>
      </c>
    </row>
    <row r="124" spans="1:19" x14ac:dyDescent="0.45">
      <c r="A124">
        <v>180828</v>
      </c>
      <c r="B124" s="41" t="s">
        <v>1161</v>
      </c>
      <c r="C124" s="55" t="s">
        <v>1162</v>
      </c>
      <c r="D124" s="55" t="s">
        <v>1163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1164</v>
      </c>
    </row>
    <row r="125" spans="1:19" x14ac:dyDescent="0.45">
      <c r="A125">
        <v>180830</v>
      </c>
      <c r="B125" s="41" t="s">
        <v>1166</v>
      </c>
      <c r="C125" s="55" t="s">
        <v>1168</v>
      </c>
      <c r="D125" s="55" t="s">
        <v>1167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1169</v>
      </c>
    </row>
    <row r="126" spans="1:19" x14ac:dyDescent="0.45">
      <c r="A126">
        <v>180830</v>
      </c>
      <c r="B126" s="41" t="s">
        <v>1170</v>
      </c>
      <c r="C126" s="55" t="s">
        <v>1171</v>
      </c>
      <c r="D126" s="55" t="s">
        <v>1172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1173</v>
      </c>
    </row>
    <row r="127" spans="1:19" x14ac:dyDescent="0.45">
      <c r="A127">
        <v>180911</v>
      </c>
      <c r="B127" s="41" t="s">
        <v>1186</v>
      </c>
      <c r="D127" s="55" t="s">
        <v>1185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1188</v>
      </c>
      <c r="D128" s="55" t="s">
        <v>1189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1192</v>
      </c>
    </row>
    <row r="129" spans="1:20" x14ac:dyDescent="0.45">
      <c r="B129" s="41" t="s">
        <v>1190</v>
      </c>
      <c r="C129" s="55" t="s">
        <v>1188</v>
      </c>
      <c r="D129" s="55" t="s">
        <v>1191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1193</v>
      </c>
    </row>
    <row r="130" spans="1:20" x14ac:dyDescent="0.45">
      <c r="A130">
        <v>180928</v>
      </c>
      <c r="B130" s="41" t="s">
        <v>1212</v>
      </c>
      <c r="C130" s="55" t="s">
        <v>1209</v>
      </c>
      <c r="D130" s="55" t="s">
        <v>1210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1211</v>
      </c>
    </row>
    <row r="131" spans="1:20" x14ac:dyDescent="0.45">
      <c r="A131">
        <v>181001</v>
      </c>
      <c r="B131" s="41">
        <v>993</v>
      </c>
      <c r="C131" s="55" t="s">
        <v>1227</v>
      </c>
      <c r="D131" s="55" t="s">
        <v>1206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1207</v>
      </c>
    </row>
    <row r="132" spans="1:20" x14ac:dyDescent="0.45">
      <c r="B132" s="41" t="s">
        <v>1213</v>
      </c>
      <c r="C132" s="55" t="s">
        <v>1227</v>
      </c>
      <c r="D132" s="55" t="s">
        <v>1208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1298</v>
      </c>
      <c r="S132" t="s">
        <v>1224</v>
      </c>
    </row>
    <row r="133" spans="1:20" x14ac:dyDescent="0.45">
      <c r="A133">
        <v>181001</v>
      </c>
      <c r="B133" s="41">
        <v>998</v>
      </c>
      <c r="C133" s="55" t="s">
        <v>1227</v>
      </c>
      <c r="D133" s="55" t="s">
        <v>1222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1299</v>
      </c>
      <c r="S133" t="s">
        <v>1226</v>
      </c>
    </row>
    <row r="134" spans="1:20" x14ac:dyDescent="0.45">
      <c r="B134" s="41">
        <v>999</v>
      </c>
      <c r="C134" s="55" t="s">
        <v>1227</v>
      </c>
      <c r="D134" s="55" t="s">
        <v>1223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1317</v>
      </c>
      <c r="S134" t="s">
        <v>1225</v>
      </c>
    </row>
    <row r="135" spans="1:20" x14ac:dyDescent="0.45">
      <c r="A135">
        <v>181004</v>
      </c>
      <c r="B135" s="41">
        <v>1000</v>
      </c>
      <c r="C135" s="55" t="s">
        <v>1232</v>
      </c>
      <c r="D135" s="55" t="s">
        <v>1233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1241</v>
      </c>
    </row>
    <row r="136" spans="1:20" x14ac:dyDescent="0.45">
      <c r="A136">
        <v>181011</v>
      </c>
      <c r="B136" s="41">
        <v>1001</v>
      </c>
      <c r="C136" s="55" t="s">
        <v>1247</v>
      </c>
      <c r="D136" s="55" t="s">
        <v>1246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1248</v>
      </c>
    </row>
    <row r="137" spans="1:20" x14ac:dyDescent="0.45">
      <c r="A137">
        <v>181023</v>
      </c>
      <c r="B137" s="41" t="s">
        <v>1292</v>
      </c>
      <c r="C137" s="55" t="s">
        <v>1293</v>
      </c>
      <c r="D137" s="55" t="s">
        <v>1294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1322</v>
      </c>
      <c r="T137" t="s">
        <v>1316</v>
      </c>
    </row>
    <row r="138" spans="1:20" x14ac:dyDescent="0.45">
      <c r="B138" s="41">
        <v>1013</v>
      </c>
      <c r="D138" s="55" t="s">
        <v>1309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09">
        <v>1</v>
      </c>
      <c r="N138" s="58">
        <v>4</v>
      </c>
      <c r="R138" t="s">
        <v>1325</v>
      </c>
    </row>
    <row r="139" spans="1:20" x14ac:dyDescent="0.45">
      <c r="B139" s="41">
        <v>1014</v>
      </c>
      <c r="D139" s="55" t="s">
        <v>1330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1381</v>
      </c>
    </row>
    <row r="140" spans="1:20" x14ac:dyDescent="0.45">
      <c r="B140" s="41" t="s">
        <v>1394</v>
      </c>
      <c r="C140" s="55" t="s">
        <v>1475</v>
      </c>
      <c r="D140" s="55" t="s">
        <v>1333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1362</v>
      </c>
    </row>
    <row r="141" spans="1:20" x14ac:dyDescent="0.45">
      <c r="A141">
        <v>1811107</v>
      </c>
      <c r="B141" s="41" t="s">
        <v>1350</v>
      </c>
      <c r="C141" s="55" t="s">
        <v>1351</v>
      </c>
      <c r="D141" s="55" t="s">
        <v>1352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09">
        <v>6</v>
      </c>
      <c r="N141" s="58">
        <v>32</v>
      </c>
      <c r="R141" t="s">
        <v>1434</v>
      </c>
    </row>
    <row r="142" spans="1:20" x14ac:dyDescent="0.45">
      <c r="A142">
        <v>181126</v>
      </c>
      <c r="B142" s="41" t="s">
        <v>1390</v>
      </c>
      <c r="C142" s="55" t="s">
        <v>1391</v>
      </c>
      <c r="D142" s="55" t="s">
        <v>1388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09">
        <v>1</v>
      </c>
      <c r="N142" s="58">
        <v>8</v>
      </c>
      <c r="O142" s="41" t="s">
        <v>1387</v>
      </c>
      <c r="R142" t="s">
        <v>1406</v>
      </c>
    </row>
    <row r="143" spans="1:20" x14ac:dyDescent="0.45">
      <c r="B143" s="41" t="s">
        <v>1392</v>
      </c>
      <c r="C143" s="55" t="s">
        <v>1393</v>
      </c>
      <c r="D143" s="55" t="s">
        <v>1389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1404</v>
      </c>
    </row>
    <row r="144" spans="1:20" x14ac:dyDescent="0.45">
      <c r="A144">
        <v>181206</v>
      </c>
      <c r="D144" s="55" t="s">
        <v>1505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1506</v>
      </c>
    </row>
    <row r="145" spans="1:18" x14ac:dyDescent="0.45">
      <c r="A145">
        <v>181206</v>
      </c>
      <c r="C145" s="55" t="s">
        <v>1441</v>
      </c>
      <c r="D145" s="55" t="s">
        <v>1442</v>
      </c>
      <c r="F145" s="72"/>
      <c r="H145" s="72"/>
      <c r="L145" s="41">
        <v>1</v>
      </c>
      <c r="N145" s="58">
        <v>15</v>
      </c>
      <c r="R145" s="132" t="s">
        <v>1443</v>
      </c>
    </row>
    <row r="146" spans="1:18" x14ac:dyDescent="0.45">
      <c r="A146">
        <v>181221</v>
      </c>
      <c r="B146" s="41" t="s">
        <v>1472</v>
      </c>
      <c r="C146" s="55" t="s">
        <v>1473</v>
      </c>
      <c r="D146" s="55" t="s">
        <v>1474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1501</v>
      </c>
    </row>
    <row r="147" spans="1:18" x14ac:dyDescent="0.45">
      <c r="A147">
        <v>181227</v>
      </c>
      <c r="B147" s="41">
        <v>1066</v>
      </c>
      <c r="C147" s="55" t="s">
        <v>1484</v>
      </c>
      <c r="D147" s="55" t="s">
        <v>1485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1679</v>
      </c>
    </row>
    <row r="148" spans="1:18" x14ac:dyDescent="0.45">
      <c r="A148">
        <v>181228</v>
      </c>
      <c r="C148" s="55" t="s">
        <v>1492</v>
      </c>
      <c r="D148" s="55" t="s">
        <v>1493</v>
      </c>
      <c r="F148" s="72">
        <v>4</v>
      </c>
      <c r="H148" s="72">
        <v>4</v>
      </c>
      <c r="I148" s="73">
        <v>4</v>
      </c>
      <c r="K148" s="58">
        <v>8</v>
      </c>
      <c r="R148" s="132" t="s">
        <v>1494</v>
      </c>
    </row>
    <row r="149" spans="1:18" x14ac:dyDescent="0.45">
      <c r="A149">
        <v>190103</v>
      </c>
      <c r="B149" s="41" t="s">
        <v>1499</v>
      </c>
      <c r="D149" s="55" t="s">
        <v>1500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1504</v>
      </c>
    </row>
    <row r="150" spans="1:18" x14ac:dyDescent="0.45">
      <c r="B150" s="41" t="s">
        <v>1511</v>
      </c>
      <c r="C150" s="55" t="s">
        <v>1512</v>
      </c>
      <c r="D150" s="55" t="s">
        <v>1513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1514</v>
      </c>
    </row>
    <row r="151" spans="1:18" x14ac:dyDescent="0.45">
      <c r="A151">
        <v>190105</v>
      </c>
      <c r="B151" s="41" t="s">
        <v>1525</v>
      </c>
      <c r="C151" s="55" t="s">
        <v>1518</v>
      </c>
      <c r="D151" s="55" t="s">
        <v>1519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1523</v>
      </c>
    </row>
    <row r="152" spans="1:18" x14ac:dyDescent="0.45">
      <c r="A152">
        <v>190108</v>
      </c>
      <c r="B152" s="41">
        <v>1081</v>
      </c>
      <c r="D152" s="55" t="s">
        <v>1526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1674</v>
      </c>
    </row>
    <row r="153" spans="1:18" x14ac:dyDescent="0.45">
      <c r="A153">
        <v>190124</v>
      </c>
      <c r="B153" s="41" t="s">
        <v>1668</v>
      </c>
      <c r="D153" s="55" t="s">
        <v>1669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1670</v>
      </c>
    </row>
    <row r="154" spans="1:18" x14ac:dyDescent="0.45">
      <c r="A154">
        <v>190124</v>
      </c>
      <c r="B154" s="41" t="s">
        <v>1676</v>
      </c>
      <c r="D154" s="55" t="s">
        <v>1675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1677</v>
      </c>
    </row>
    <row r="155" spans="1:18" x14ac:dyDescent="0.45">
      <c r="A155">
        <v>190211</v>
      </c>
      <c r="B155" s="41" t="s">
        <v>1749</v>
      </c>
      <c r="C155" s="55" t="s">
        <v>1768</v>
      </c>
      <c r="D155" s="55" t="s">
        <v>1750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1751</v>
      </c>
    </row>
    <row r="156" spans="1:18" x14ac:dyDescent="0.45">
      <c r="A156">
        <v>190211</v>
      </c>
      <c r="B156" s="41" t="s">
        <v>1767</v>
      </c>
      <c r="C156" s="55" t="s">
        <v>1769</v>
      </c>
      <c r="D156" s="55" t="s">
        <v>1770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09">
        <v>1</v>
      </c>
      <c r="N156" s="58">
        <v>4</v>
      </c>
      <c r="R156" s="132" t="s">
        <v>1771</v>
      </c>
    </row>
    <row r="157" spans="1:18" x14ac:dyDescent="0.45">
      <c r="A157">
        <v>190212</v>
      </c>
      <c r="B157" s="41" t="s">
        <v>1772</v>
      </c>
      <c r="C157" s="55" t="s">
        <v>1793</v>
      </c>
      <c r="D157" s="55" t="s">
        <v>1792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1794</v>
      </c>
    </row>
    <row r="158" spans="1:18" x14ac:dyDescent="0.45">
      <c r="A158">
        <v>190219</v>
      </c>
      <c r="B158" s="41">
        <v>1103</v>
      </c>
      <c r="C158" s="55" t="s">
        <v>1787</v>
      </c>
      <c r="D158" s="55" t="s">
        <v>1788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1789</v>
      </c>
    </row>
    <row r="159" spans="1:18" x14ac:dyDescent="0.45">
      <c r="A159">
        <v>190227</v>
      </c>
      <c r="B159" s="41" t="s">
        <v>1840</v>
      </c>
      <c r="D159" s="55" t="s">
        <v>1841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1849</v>
      </c>
    </row>
    <row r="160" spans="1:18" x14ac:dyDescent="0.45">
      <c r="A160">
        <v>190305</v>
      </c>
      <c r="B160" s="41" t="s">
        <v>1865</v>
      </c>
      <c r="C160" s="55" t="s">
        <v>1866</v>
      </c>
      <c r="D160" s="55" t="s">
        <v>1867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1870</v>
      </c>
    </row>
    <row r="161" spans="1:19" x14ac:dyDescent="0.45">
      <c r="A161">
        <v>190305</v>
      </c>
      <c r="B161" s="41">
        <v>1199</v>
      </c>
      <c r="C161" s="55" t="s">
        <v>1871</v>
      </c>
      <c r="D161" s="55" t="s">
        <v>1872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1971</v>
      </c>
    </row>
    <row r="162" spans="1:19" x14ac:dyDescent="0.45">
      <c r="A162">
        <v>190309</v>
      </c>
      <c r="B162" s="41">
        <v>1200</v>
      </c>
      <c r="C162" s="55" t="s">
        <v>1875</v>
      </c>
      <c r="D162" s="55" t="s">
        <v>1876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1892</v>
      </c>
    </row>
    <row r="163" spans="1:19" x14ac:dyDescent="0.45">
      <c r="A163">
        <v>190313</v>
      </c>
      <c r="B163" s="41" t="s">
        <v>1888</v>
      </c>
      <c r="C163" s="55" t="s">
        <v>1889</v>
      </c>
      <c r="D163" s="55" t="s">
        <v>1890</v>
      </c>
      <c r="F163" s="72"/>
      <c r="H163" s="72"/>
      <c r="L163" s="41">
        <v>3</v>
      </c>
      <c r="N163" s="58">
        <v>45</v>
      </c>
      <c r="R163" s="132" t="s">
        <v>1891</v>
      </c>
    </row>
    <row r="164" spans="1:19" x14ac:dyDescent="0.45">
      <c r="A164">
        <v>190325</v>
      </c>
      <c r="D164" s="55" t="s">
        <v>1919</v>
      </c>
      <c r="F164" s="72"/>
      <c r="H164" s="72"/>
      <c r="L164" s="41">
        <v>1</v>
      </c>
      <c r="N164" s="58">
        <v>15</v>
      </c>
      <c r="R164" s="132" t="s">
        <v>1950</v>
      </c>
    </row>
    <row r="165" spans="1:19" x14ac:dyDescent="0.45">
      <c r="A165">
        <v>190329</v>
      </c>
      <c r="B165" s="41" t="s">
        <v>1968</v>
      </c>
      <c r="C165" s="55" t="s">
        <v>1969</v>
      </c>
      <c r="D165" s="55" t="s">
        <v>1970</v>
      </c>
      <c r="F165" s="72"/>
      <c r="H165" s="72"/>
      <c r="L165" s="41">
        <v>1</v>
      </c>
      <c r="N165" s="58">
        <v>15</v>
      </c>
      <c r="R165" s="132" t="s">
        <v>1989</v>
      </c>
    </row>
    <row r="166" spans="1:19" x14ac:dyDescent="0.45">
      <c r="A166">
        <v>190330</v>
      </c>
      <c r="B166" s="41">
        <v>1201</v>
      </c>
      <c r="C166" s="55" t="s">
        <v>1975</v>
      </c>
      <c r="D166" s="55" t="s">
        <v>1976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1985</v>
      </c>
    </row>
    <row r="167" spans="1:19" x14ac:dyDescent="0.45">
      <c r="A167">
        <v>190402</v>
      </c>
      <c r="B167" s="41">
        <v>1202</v>
      </c>
      <c r="C167" s="55" t="s">
        <v>1981</v>
      </c>
      <c r="D167" s="55" t="s">
        <v>1982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09">
        <v>1</v>
      </c>
      <c r="N167" s="58">
        <v>8</v>
      </c>
      <c r="R167" s="132" t="s">
        <v>2068</v>
      </c>
    </row>
    <row r="168" spans="1:19" x14ac:dyDescent="0.45">
      <c r="A168">
        <v>190411</v>
      </c>
      <c r="B168" s="41">
        <v>1203</v>
      </c>
      <c r="C168" s="55" t="s">
        <v>2007</v>
      </c>
      <c r="D168" s="55" t="s">
        <v>2008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2009</v>
      </c>
    </row>
    <row r="169" spans="1:19" x14ac:dyDescent="0.45">
      <c r="A169">
        <v>190416</v>
      </c>
      <c r="B169" s="41">
        <v>1204</v>
      </c>
      <c r="C169" s="55" t="s">
        <v>2014</v>
      </c>
      <c r="D169" s="55" t="s">
        <v>2015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2016</v>
      </c>
    </row>
    <row r="170" spans="1:19" x14ac:dyDescent="0.45">
      <c r="A170">
        <v>190416</v>
      </c>
      <c r="B170" s="41" t="s">
        <v>2018</v>
      </c>
      <c r="C170" s="55" t="s">
        <v>2014</v>
      </c>
      <c r="D170" s="55" t="s">
        <v>2017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2036</v>
      </c>
      <c r="S170" t="s">
        <v>2037</v>
      </c>
    </row>
    <row r="171" spans="1:19" x14ac:dyDescent="0.45">
      <c r="A171">
        <v>190416</v>
      </c>
      <c r="B171" s="41" t="s">
        <v>2019</v>
      </c>
      <c r="C171" s="55" t="s">
        <v>2014</v>
      </c>
      <c r="D171" s="55" t="s">
        <v>2020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2064</v>
      </c>
      <c r="C172" s="55" t="s">
        <v>2014</v>
      </c>
      <c r="D172" s="55" t="s">
        <v>2021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2065</v>
      </c>
      <c r="D173" s="55" t="s">
        <v>2035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09">
        <v>1</v>
      </c>
      <c r="N173" s="58">
        <v>8</v>
      </c>
      <c r="R173" s="132" t="s">
        <v>2042</v>
      </c>
    </row>
    <row r="174" spans="1:19" x14ac:dyDescent="0.45">
      <c r="A174">
        <v>190429</v>
      </c>
      <c r="B174" s="41">
        <v>1216</v>
      </c>
      <c r="D174" s="55" t="s">
        <v>2052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09"/>
      <c r="R174" s="132" t="s">
        <v>2202</v>
      </c>
    </row>
    <row r="175" spans="1:19" x14ac:dyDescent="0.45">
      <c r="A175">
        <v>190430</v>
      </c>
      <c r="B175" s="41" t="s">
        <v>2066</v>
      </c>
      <c r="D175" s="55" t="s">
        <v>2067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09">
        <v>1</v>
      </c>
      <c r="N175" s="58">
        <v>8</v>
      </c>
      <c r="R175" s="132" t="s">
        <v>2101</v>
      </c>
    </row>
    <row r="176" spans="1:19" x14ac:dyDescent="0.45">
      <c r="A176">
        <v>190430</v>
      </c>
      <c r="B176" s="41" t="s">
        <v>2088</v>
      </c>
      <c r="D176" s="55" t="s">
        <v>2089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09">
        <v>2</v>
      </c>
      <c r="N176" s="58">
        <v>31</v>
      </c>
      <c r="R176" s="132" t="s">
        <v>2090</v>
      </c>
    </row>
    <row r="177" spans="1:19" x14ac:dyDescent="0.45">
      <c r="A177">
        <v>190430</v>
      </c>
      <c r="B177" s="41" t="s">
        <v>2091</v>
      </c>
      <c r="D177" s="55" t="s">
        <v>2092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09"/>
      <c r="R177" s="132" t="s">
        <v>2093</v>
      </c>
    </row>
    <row r="178" spans="1:19" x14ac:dyDescent="0.45">
      <c r="B178" s="41" t="s">
        <v>2094</v>
      </c>
      <c r="D178" s="55" t="s">
        <v>2095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09">
        <v>1</v>
      </c>
      <c r="N178" s="58">
        <v>8</v>
      </c>
      <c r="R178" s="132" t="s">
        <v>2096</v>
      </c>
    </row>
    <row r="179" spans="1:19" x14ac:dyDescent="0.45">
      <c r="B179" s="41" t="s">
        <v>2106</v>
      </c>
      <c r="C179" s="55" t="s">
        <v>2107</v>
      </c>
      <c r="D179" s="55" t="s">
        <v>2108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09"/>
      <c r="N179" s="58">
        <v>15</v>
      </c>
      <c r="R179" s="132" t="s">
        <v>2126</v>
      </c>
    </row>
    <row r="180" spans="1:19" x14ac:dyDescent="0.45">
      <c r="A180">
        <v>190506</v>
      </c>
      <c r="B180" s="41">
        <v>1247</v>
      </c>
      <c r="C180" s="55" t="s">
        <v>2112</v>
      </c>
      <c r="D180" s="55" t="s">
        <v>2113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09"/>
      <c r="R180" s="132" t="s">
        <v>2114</v>
      </c>
    </row>
    <row r="181" spans="1:19" x14ac:dyDescent="0.45">
      <c r="A181">
        <v>190507</v>
      </c>
      <c r="B181" s="41" t="s">
        <v>2124</v>
      </c>
      <c r="D181" s="55" t="s">
        <v>2125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09"/>
      <c r="N181" s="58">
        <v>15</v>
      </c>
      <c r="R181" s="132" t="s">
        <v>2173</v>
      </c>
    </row>
    <row r="182" spans="1:19" x14ac:dyDescent="0.45">
      <c r="A182">
        <v>190509</v>
      </c>
      <c r="B182" s="41">
        <v>1251</v>
      </c>
      <c r="C182" s="55" t="s">
        <v>2139</v>
      </c>
      <c r="D182" s="55" t="s">
        <v>2142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09">
        <v>1</v>
      </c>
      <c r="N182" s="58">
        <v>8</v>
      </c>
      <c r="R182" s="132" t="s">
        <v>2168</v>
      </c>
      <c r="S182" t="s">
        <v>2140</v>
      </c>
    </row>
    <row r="183" spans="1:19" x14ac:dyDescent="0.45">
      <c r="B183" s="41">
        <v>1252</v>
      </c>
      <c r="C183" s="55" t="s">
        <v>2139</v>
      </c>
      <c r="D183" s="55" t="s">
        <v>2141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9"/>
      <c r="R183" s="132" t="s">
        <v>2170</v>
      </c>
    </row>
    <row r="184" spans="1:19" x14ac:dyDescent="0.45">
      <c r="B184" s="41" t="s">
        <v>2154</v>
      </c>
      <c r="C184" s="55" t="s">
        <v>2158</v>
      </c>
      <c r="D184" s="55" t="s">
        <v>2157</v>
      </c>
      <c r="E184" s="41">
        <v>12</v>
      </c>
      <c r="F184" s="72"/>
      <c r="H184" s="72">
        <v>12</v>
      </c>
      <c r="I184" s="73">
        <v>12</v>
      </c>
      <c r="K184" s="58">
        <v>24</v>
      </c>
      <c r="M184" s="209"/>
      <c r="R184" s="132" t="s">
        <v>2169</v>
      </c>
    </row>
    <row r="185" spans="1:19" x14ac:dyDescent="0.45">
      <c r="B185" s="41" t="s">
        <v>2155</v>
      </c>
      <c r="C185" s="55" t="s">
        <v>2158</v>
      </c>
      <c r="D185" s="55" t="s">
        <v>2172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09">
        <v>1</v>
      </c>
      <c r="N185" s="58">
        <v>8</v>
      </c>
      <c r="R185" s="132" t="s">
        <v>2174</v>
      </c>
    </row>
    <row r="186" spans="1:19" x14ac:dyDescent="0.45">
      <c r="A186">
        <v>190514</v>
      </c>
      <c r="B186" s="41" t="s">
        <v>2159</v>
      </c>
      <c r="C186" s="55" t="s">
        <v>2158</v>
      </c>
      <c r="D186" s="55" t="s">
        <v>2160</v>
      </c>
      <c r="E186" s="41">
        <v>7</v>
      </c>
      <c r="F186" s="72"/>
      <c r="H186" s="72">
        <v>7</v>
      </c>
      <c r="I186" s="73">
        <v>7</v>
      </c>
      <c r="K186" s="58">
        <v>14</v>
      </c>
      <c r="M186" s="209"/>
      <c r="R186" s="132" t="s">
        <v>2167</v>
      </c>
    </row>
    <row r="187" spans="1:19" x14ac:dyDescent="0.45">
      <c r="B187" s="41" t="s">
        <v>2164</v>
      </c>
      <c r="C187" s="55" t="s">
        <v>2165</v>
      </c>
      <c r="D187" s="55" t="s">
        <v>2166</v>
      </c>
      <c r="E187" s="41">
        <v>2</v>
      </c>
      <c r="F187" s="72"/>
      <c r="H187" s="72">
        <v>2</v>
      </c>
      <c r="I187" s="73">
        <v>2</v>
      </c>
      <c r="K187" s="58">
        <v>4</v>
      </c>
      <c r="M187" s="209"/>
      <c r="R187" s="132" t="s">
        <v>2171</v>
      </c>
    </row>
    <row r="188" spans="1:19" x14ac:dyDescent="0.45">
      <c r="A188">
        <v>190516</v>
      </c>
      <c r="B188" s="41">
        <v>1268</v>
      </c>
      <c r="C188" s="55" t="s">
        <v>2198</v>
      </c>
      <c r="D188" s="55" t="s">
        <v>2207</v>
      </c>
      <c r="F188" s="72">
        <v>1</v>
      </c>
      <c r="H188" s="72">
        <v>1</v>
      </c>
      <c r="I188" s="73">
        <v>1</v>
      </c>
      <c r="K188" s="58">
        <v>2</v>
      </c>
      <c r="M188" s="209"/>
      <c r="R188" s="132" t="s">
        <v>2196</v>
      </c>
    </row>
    <row r="189" spans="1:19" x14ac:dyDescent="0.45">
      <c r="B189" s="41" t="s">
        <v>2197</v>
      </c>
      <c r="C189" s="55" t="s">
        <v>2199</v>
      </c>
      <c r="D189" s="55" t="s">
        <v>2200</v>
      </c>
      <c r="E189" s="41">
        <v>1</v>
      </c>
      <c r="F189" s="72"/>
      <c r="H189" s="72">
        <v>1</v>
      </c>
      <c r="I189" s="73">
        <v>1</v>
      </c>
      <c r="K189" s="58">
        <v>2</v>
      </c>
      <c r="M189" s="209"/>
      <c r="R189" s="132" t="s">
        <v>2297</v>
      </c>
    </row>
    <row r="190" spans="1:19" x14ac:dyDescent="0.45">
      <c r="B190" s="41">
        <v>1271</v>
      </c>
      <c r="C190" s="55" t="s">
        <v>2199</v>
      </c>
      <c r="D190" s="55" t="s">
        <v>2208</v>
      </c>
      <c r="E190" s="41">
        <v>3</v>
      </c>
      <c r="F190" s="72"/>
      <c r="H190" s="72">
        <v>3</v>
      </c>
      <c r="I190" s="73">
        <v>3</v>
      </c>
      <c r="K190" s="58">
        <v>6</v>
      </c>
      <c r="M190" s="209"/>
      <c r="R190" s="132" t="s">
        <v>2298</v>
      </c>
    </row>
    <row r="191" spans="1:19" x14ac:dyDescent="0.45">
      <c r="A191">
        <v>190516</v>
      </c>
      <c r="B191" s="41" t="s">
        <v>2212</v>
      </c>
      <c r="C191" s="55" t="s">
        <v>2213</v>
      </c>
      <c r="D191" s="55" t="s">
        <v>2214</v>
      </c>
      <c r="E191" s="41">
        <v>6</v>
      </c>
      <c r="F191" s="72"/>
      <c r="H191" s="72">
        <v>6</v>
      </c>
      <c r="I191" s="73">
        <v>6</v>
      </c>
      <c r="K191" s="58">
        <v>12</v>
      </c>
      <c r="M191" s="209">
        <v>1</v>
      </c>
      <c r="N191" s="58">
        <v>8</v>
      </c>
      <c r="R191" s="132" t="s">
        <v>2220</v>
      </c>
    </row>
    <row r="192" spans="1:19" x14ac:dyDescent="0.45">
      <c r="B192" s="41" t="s">
        <v>2216</v>
      </c>
      <c r="D192" s="55" t="s">
        <v>2222</v>
      </c>
      <c r="F192" s="72"/>
      <c r="H192" s="72"/>
      <c r="L192" s="41">
        <v>1</v>
      </c>
      <c r="M192" s="209"/>
      <c r="N192" s="58">
        <v>15</v>
      </c>
      <c r="R192" s="132" t="s">
        <v>2221</v>
      </c>
    </row>
    <row r="193" spans="1:19" x14ac:dyDescent="0.45">
      <c r="A193">
        <v>190516</v>
      </c>
      <c r="B193" s="41" t="s">
        <v>2217</v>
      </c>
      <c r="C193" s="55" t="s">
        <v>2218</v>
      </c>
      <c r="D193" s="55" t="s">
        <v>2219</v>
      </c>
      <c r="E193" s="41">
        <v>7</v>
      </c>
      <c r="F193" s="72"/>
      <c r="H193" s="72">
        <v>7</v>
      </c>
      <c r="I193" s="73">
        <v>7</v>
      </c>
      <c r="K193" s="58">
        <v>14</v>
      </c>
      <c r="M193" s="209">
        <v>1</v>
      </c>
      <c r="N193" s="58">
        <v>8</v>
      </c>
      <c r="O193" s="41" t="s">
        <v>2224</v>
      </c>
      <c r="R193" s="132" t="s">
        <v>2223</v>
      </c>
    </row>
    <row r="194" spans="1:19" x14ac:dyDescent="0.45">
      <c r="A194">
        <v>190518</v>
      </c>
      <c r="B194" s="41" t="s">
        <v>2225</v>
      </c>
      <c r="C194" s="55" t="s">
        <v>2228</v>
      </c>
      <c r="D194" s="55" t="s">
        <v>2226</v>
      </c>
      <c r="E194" s="41">
        <v>3</v>
      </c>
      <c r="F194" s="72"/>
      <c r="H194" s="72">
        <v>3</v>
      </c>
      <c r="I194" s="73">
        <v>3</v>
      </c>
      <c r="K194" s="58">
        <v>6</v>
      </c>
      <c r="M194" s="209">
        <v>1</v>
      </c>
      <c r="N194" s="58">
        <v>8</v>
      </c>
      <c r="R194" s="132" t="s">
        <v>2366</v>
      </c>
    </row>
    <row r="195" spans="1:19" x14ac:dyDescent="0.45">
      <c r="B195" s="41">
        <v>1289</v>
      </c>
      <c r="C195" s="55" t="s">
        <v>2234</v>
      </c>
      <c r="D195" s="55" t="s">
        <v>2227</v>
      </c>
      <c r="E195" s="41">
        <v>4</v>
      </c>
      <c r="F195" s="72"/>
      <c r="H195" s="72">
        <v>4</v>
      </c>
      <c r="I195" s="73">
        <v>4</v>
      </c>
      <c r="K195" s="58">
        <v>8</v>
      </c>
      <c r="M195" s="209"/>
      <c r="R195" s="132" t="s">
        <v>2296</v>
      </c>
    </row>
    <row r="196" spans="1:19" x14ac:dyDescent="0.45">
      <c r="A196">
        <v>190520</v>
      </c>
      <c r="B196" s="41">
        <v>1290</v>
      </c>
      <c r="C196" s="55" t="s">
        <v>2252</v>
      </c>
      <c r="D196" s="55" t="s">
        <v>2253</v>
      </c>
      <c r="E196" s="41">
        <v>7</v>
      </c>
      <c r="F196" s="72"/>
      <c r="H196" s="72">
        <v>7</v>
      </c>
      <c r="I196" s="73">
        <v>7</v>
      </c>
      <c r="K196" s="58">
        <v>14</v>
      </c>
      <c r="M196" s="209"/>
      <c r="R196" s="132" t="s">
        <v>2260</v>
      </c>
      <c r="S196" t="s">
        <v>2310</v>
      </c>
    </row>
    <row r="197" spans="1:19" x14ac:dyDescent="0.45">
      <c r="B197" s="41">
        <v>1291</v>
      </c>
      <c r="C197" s="55" t="s">
        <v>2252</v>
      </c>
      <c r="D197" s="55" t="s">
        <v>2259</v>
      </c>
      <c r="E197" s="41">
        <v>6</v>
      </c>
      <c r="F197" s="72"/>
      <c r="H197" s="72">
        <v>6</v>
      </c>
      <c r="I197" s="73">
        <v>6</v>
      </c>
      <c r="K197" s="58">
        <v>12</v>
      </c>
      <c r="M197" s="209"/>
      <c r="R197" s="132" t="s">
        <v>2261</v>
      </c>
    </row>
    <row r="198" spans="1:19" x14ac:dyDescent="0.45">
      <c r="B198" s="41">
        <v>1292</v>
      </c>
      <c r="C198" s="55" t="s">
        <v>2263</v>
      </c>
      <c r="D198" s="55" t="s">
        <v>2264</v>
      </c>
      <c r="E198" s="41">
        <v>12</v>
      </c>
      <c r="F198" s="72"/>
      <c r="H198" s="72">
        <v>12</v>
      </c>
      <c r="I198" s="73">
        <v>12</v>
      </c>
      <c r="K198" s="58">
        <v>24</v>
      </c>
      <c r="M198" s="209"/>
      <c r="R198" s="132" t="s">
        <v>2265</v>
      </c>
    </row>
    <row r="199" spans="1:19" x14ac:dyDescent="0.45">
      <c r="B199" s="41" t="s">
        <v>2266</v>
      </c>
      <c r="C199" s="55" t="s">
        <v>2267</v>
      </c>
      <c r="D199" s="55" t="s">
        <v>2268</v>
      </c>
      <c r="E199" s="41">
        <v>3</v>
      </c>
      <c r="F199" s="72"/>
      <c r="H199" s="72">
        <v>3</v>
      </c>
      <c r="I199" s="73">
        <v>3</v>
      </c>
      <c r="K199" s="58">
        <v>6</v>
      </c>
      <c r="L199" s="41">
        <v>1</v>
      </c>
      <c r="M199" s="209"/>
      <c r="N199" s="58">
        <v>15</v>
      </c>
      <c r="O199" s="41" t="s">
        <v>2271</v>
      </c>
      <c r="R199" s="132" t="s">
        <v>2269</v>
      </c>
      <c r="S199" t="s">
        <v>2270</v>
      </c>
    </row>
    <row r="200" spans="1:19" x14ac:dyDescent="0.45">
      <c r="A200">
        <v>190521</v>
      </c>
      <c r="B200" s="41" t="s">
        <v>2272</v>
      </c>
      <c r="C200" s="55" t="s">
        <v>2273</v>
      </c>
      <c r="D200" s="55" t="s">
        <v>2274</v>
      </c>
      <c r="E200" s="41">
        <v>6</v>
      </c>
      <c r="F200" s="72"/>
      <c r="H200" s="72">
        <v>6</v>
      </c>
      <c r="I200" s="73">
        <v>6</v>
      </c>
      <c r="K200" s="58">
        <v>12</v>
      </c>
      <c r="L200" s="41">
        <v>1</v>
      </c>
      <c r="M200" s="209"/>
      <c r="N200" s="58">
        <v>15</v>
      </c>
      <c r="O200" s="41" t="s">
        <v>2276</v>
      </c>
      <c r="R200" s="132" t="s">
        <v>2418</v>
      </c>
      <c r="S200" t="s">
        <v>2275</v>
      </c>
    </row>
    <row r="201" spans="1:19" x14ac:dyDescent="0.45">
      <c r="A201">
        <v>190521</v>
      </c>
      <c r="B201" s="41" t="s">
        <v>2289</v>
      </c>
      <c r="C201" s="55" t="s">
        <v>2287</v>
      </c>
      <c r="D201" s="55" t="s">
        <v>2288</v>
      </c>
      <c r="E201" s="41">
        <v>9</v>
      </c>
      <c r="F201" s="72"/>
      <c r="H201" s="72">
        <v>9</v>
      </c>
      <c r="I201" s="73">
        <v>9</v>
      </c>
      <c r="K201" s="58">
        <v>18</v>
      </c>
      <c r="L201" s="41">
        <v>2</v>
      </c>
      <c r="M201" s="209"/>
      <c r="N201" s="58">
        <v>30</v>
      </c>
      <c r="R201" s="132" t="s">
        <v>2295</v>
      </c>
      <c r="S201" t="s">
        <v>2290</v>
      </c>
    </row>
    <row r="202" spans="1:19" x14ac:dyDescent="0.45">
      <c r="B202" s="41">
        <v>1305</v>
      </c>
      <c r="D202" s="55" t="s">
        <v>2311</v>
      </c>
      <c r="E202" s="41">
        <v>1</v>
      </c>
      <c r="F202" s="72"/>
      <c r="H202" s="72">
        <v>1</v>
      </c>
      <c r="I202" s="73">
        <v>1</v>
      </c>
      <c r="K202" s="58">
        <v>2</v>
      </c>
      <c r="M202" s="209"/>
      <c r="R202" s="132" t="s">
        <v>2320</v>
      </c>
    </row>
    <row r="203" spans="1:19" x14ac:dyDescent="0.45">
      <c r="A203">
        <v>190521</v>
      </c>
      <c r="B203" s="41">
        <v>1306</v>
      </c>
      <c r="C203" s="55" t="s">
        <v>2316</v>
      </c>
      <c r="D203" s="55" t="s">
        <v>2317</v>
      </c>
      <c r="E203" s="41">
        <v>10</v>
      </c>
      <c r="F203" s="72"/>
      <c r="H203" s="72">
        <v>10</v>
      </c>
      <c r="I203" s="73">
        <v>10</v>
      </c>
      <c r="K203" s="58">
        <v>20</v>
      </c>
      <c r="M203" s="209"/>
      <c r="R203" s="132" t="s">
        <v>2323</v>
      </c>
    </row>
    <row r="204" spans="1:19" x14ac:dyDescent="0.45">
      <c r="A204">
        <v>190522</v>
      </c>
      <c r="B204" s="41">
        <v>1307</v>
      </c>
      <c r="C204" s="55" t="s">
        <v>2321</v>
      </c>
      <c r="D204" s="55" t="s">
        <v>2322</v>
      </c>
      <c r="E204" s="41">
        <v>2</v>
      </c>
      <c r="F204" s="72"/>
      <c r="H204" s="72">
        <v>2</v>
      </c>
      <c r="I204" s="73">
        <v>2</v>
      </c>
      <c r="K204" s="58">
        <v>4</v>
      </c>
      <c r="M204" s="209"/>
      <c r="R204" s="132" t="s">
        <v>2324</v>
      </c>
    </row>
    <row r="205" spans="1:19" x14ac:dyDescent="0.45">
      <c r="B205" s="41">
        <v>1308</v>
      </c>
      <c r="C205" s="55" t="s">
        <v>2326</v>
      </c>
      <c r="D205" s="55" t="s">
        <v>2327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/>
    </row>
    <row r="206" spans="1:19" x14ac:dyDescent="0.45">
      <c r="A206">
        <v>190528</v>
      </c>
      <c r="B206" s="41" t="s">
        <v>2396</v>
      </c>
      <c r="C206" s="55" t="s">
        <v>2397</v>
      </c>
      <c r="D206" s="55" t="s">
        <v>2398</v>
      </c>
      <c r="E206" s="41">
        <v>8</v>
      </c>
      <c r="F206" s="72"/>
      <c r="G206">
        <v>1</v>
      </c>
      <c r="H206" s="72">
        <v>9</v>
      </c>
      <c r="I206" s="73">
        <v>8</v>
      </c>
      <c r="K206" s="58">
        <v>16</v>
      </c>
      <c r="L206" s="41">
        <v>2</v>
      </c>
      <c r="M206" s="209"/>
      <c r="N206" s="58">
        <v>30</v>
      </c>
      <c r="R206" s="132" t="s">
        <v>2399</v>
      </c>
      <c r="S206" t="s">
        <v>2400</v>
      </c>
    </row>
    <row r="207" spans="1:19" x14ac:dyDescent="0.45">
      <c r="A207">
        <v>190530</v>
      </c>
      <c r="B207" s="41" t="s">
        <v>2403</v>
      </c>
      <c r="C207" s="55" t="s">
        <v>2404</v>
      </c>
      <c r="D207" s="55" t="s">
        <v>2405</v>
      </c>
      <c r="E207" s="41">
        <v>20</v>
      </c>
      <c r="F207" s="72"/>
      <c r="H207" s="72">
        <v>20</v>
      </c>
      <c r="I207" s="73">
        <v>20</v>
      </c>
      <c r="K207" s="58">
        <v>40</v>
      </c>
      <c r="L207" s="41">
        <v>1</v>
      </c>
      <c r="M207" s="209"/>
      <c r="N207" s="58">
        <v>15</v>
      </c>
      <c r="R207" s="132" t="s">
        <v>2406</v>
      </c>
      <c r="S207" t="s">
        <v>2407</v>
      </c>
    </row>
    <row r="208" spans="1:19" x14ac:dyDescent="0.45">
      <c r="A208">
        <v>190530</v>
      </c>
      <c r="B208" s="41">
        <v>1235</v>
      </c>
      <c r="C208" s="55" t="s">
        <v>2410</v>
      </c>
      <c r="D208" s="55" t="s">
        <v>2411</v>
      </c>
      <c r="E208" s="41">
        <v>3</v>
      </c>
      <c r="F208" s="72"/>
      <c r="H208" s="72">
        <v>3</v>
      </c>
      <c r="I208" s="73">
        <v>3</v>
      </c>
      <c r="K208" s="58">
        <v>6</v>
      </c>
      <c r="M208" s="209"/>
      <c r="R208" s="132" t="s">
        <v>2419</v>
      </c>
    </row>
    <row r="209" spans="1:19" x14ac:dyDescent="0.45">
      <c r="A209">
        <v>190530</v>
      </c>
      <c r="B209" s="41" t="s">
        <v>2416</v>
      </c>
      <c r="C209" s="55" t="s">
        <v>2410</v>
      </c>
      <c r="D209" s="55" t="s">
        <v>2417</v>
      </c>
      <c r="E209" s="41">
        <v>3</v>
      </c>
      <c r="F209" s="72"/>
      <c r="H209" s="72">
        <v>3</v>
      </c>
      <c r="I209" s="73">
        <v>3</v>
      </c>
      <c r="K209" s="58">
        <v>6</v>
      </c>
      <c r="M209" s="209">
        <v>1</v>
      </c>
      <c r="N209" s="58">
        <v>8</v>
      </c>
      <c r="R209" s="132" t="s">
        <v>2445</v>
      </c>
    </row>
    <row r="210" spans="1:19" x14ac:dyDescent="0.45">
      <c r="A210">
        <v>190530</v>
      </c>
      <c r="B210" s="41" t="s">
        <v>2422</v>
      </c>
      <c r="C210" s="55" t="s">
        <v>2423</v>
      </c>
      <c r="D210" s="55" t="s">
        <v>2424</v>
      </c>
      <c r="E210" s="41">
        <v>4</v>
      </c>
      <c r="F210" s="72"/>
      <c r="G210">
        <v>1</v>
      </c>
      <c r="H210" s="72">
        <v>5</v>
      </c>
      <c r="I210" s="73">
        <v>4</v>
      </c>
      <c r="K210" s="58">
        <v>8</v>
      </c>
      <c r="M210" s="209">
        <v>1</v>
      </c>
      <c r="N210" s="58">
        <v>8</v>
      </c>
      <c r="R210" s="132" t="s">
        <v>2444</v>
      </c>
    </row>
    <row r="211" spans="1:19" x14ac:dyDescent="0.45">
      <c r="A211">
        <v>190604</v>
      </c>
      <c r="B211" s="41" t="s">
        <v>2425</v>
      </c>
      <c r="C211" s="55" t="s">
        <v>2423</v>
      </c>
      <c r="D211" s="55" t="s">
        <v>2426</v>
      </c>
      <c r="E211" s="41">
        <v>11</v>
      </c>
      <c r="F211" s="72"/>
      <c r="H211" s="72">
        <v>11</v>
      </c>
      <c r="I211" s="73">
        <v>11</v>
      </c>
      <c r="K211" s="58">
        <v>22</v>
      </c>
      <c r="M211" s="209"/>
      <c r="R211" s="132" t="s">
        <v>2427</v>
      </c>
    </row>
    <row r="212" spans="1:19" x14ac:dyDescent="0.45">
      <c r="A212">
        <v>190604</v>
      </c>
      <c r="B212" s="41" t="s">
        <v>2428</v>
      </c>
      <c r="C212" s="55" t="s">
        <v>2429</v>
      </c>
      <c r="D212" s="55" t="s">
        <v>2430</v>
      </c>
      <c r="E212" s="41">
        <v>9</v>
      </c>
      <c r="F212" s="72"/>
      <c r="G212">
        <v>1</v>
      </c>
      <c r="H212" s="72">
        <v>10</v>
      </c>
      <c r="I212" s="73">
        <v>9</v>
      </c>
      <c r="K212" s="58">
        <v>18</v>
      </c>
      <c r="L212" s="41">
        <v>1</v>
      </c>
      <c r="M212" s="209"/>
      <c r="N212" s="58">
        <v>15</v>
      </c>
      <c r="R212" s="132"/>
    </row>
    <row r="213" spans="1:19" x14ac:dyDescent="0.45">
      <c r="A213">
        <v>190604</v>
      </c>
      <c r="B213" s="41" t="s">
        <v>2431</v>
      </c>
      <c r="C213" s="55" t="s">
        <v>2423</v>
      </c>
      <c r="D213" s="55" t="s">
        <v>2432</v>
      </c>
      <c r="E213" s="41">
        <v>2</v>
      </c>
      <c r="F213" s="72"/>
      <c r="G213">
        <v>1</v>
      </c>
      <c r="H213" s="72">
        <v>3</v>
      </c>
      <c r="I213" s="73">
        <v>2</v>
      </c>
      <c r="K213" s="58">
        <v>4</v>
      </c>
      <c r="M213">
        <v>1</v>
      </c>
      <c r="N213" s="58">
        <v>8</v>
      </c>
      <c r="O213" s="41" t="s">
        <v>2433</v>
      </c>
      <c r="R213" s="132"/>
      <c r="S213" t="s">
        <v>2434</v>
      </c>
    </row>
    <row r="214" spans="1:19" x14ac:dyDescent="0.45">
      <c r="F214" s="72"/>
      <c r="H214" s="72"/>
      <c r="R214" s="132"/>
    </row>
    <row r="215" spans="1:19" x14ac:dyDescent="0.45">
      <c r="F215" s="72"/>
      <c r="H215" s="72"/>
      <c r="R215" s="132"/>
    </row>
    <row r="216" spans="1:19" x14ac:dyDescent="0.45">
      <c r="F216" s="72"/>
      <c r="H216" s="72"/>
      <c r="R216" s="132"/>
    </row>
    <row r="217" spans="1:19" x14ac:dyDescent="0.45">
      <c r="F217" s="72"/>
      <c r="H217" s="72"/>
      <c r="R217" s="132"/>
    </row>
    <row r="218" spans="1:19" ht="33.5" x14ac:dyDescent="0.45">
      <c r="A218" s="106" t="s">
        <v>351</v>
      </c>
      <c r="E218" s="41">
        <f>SUM(E4:E213)</f>
        <v>1709</v>
      </c>
      <c r="F218">
        <f>SUM(F4:F209)</f>
        <v>470</v>
      </c>
      <c r="G218">
        <f>SUM(G4:G209)</f>
        <v>168</v>
      </c>
      <c r="H218">
        <f>SUM(E4:G209)</f>
        <v>2321</v>
      </c>
      <c r="I218" s="73">
        <f>SUM(I4:I213)</f>
        <v>2179</v>
      </c>
      <c r="J218" s="72">
        <f t="shared" ref="J218:M218" si="0">SUM(J4:J209)</f>
        <v>9</v>
      </c>
      <c r="K218" s="58">
        <f>SUM(K4:K213)</f>
        <v>4373</v>
      </c>
      <c r="L218" s="41">
        <f t="shared" si="0"/>
        <v>67</v>
      </c>
      <c r="M218">
        <f t="shared" si="0"/>
        <v>123</v>
      </c>
      <c r="N218" s="58">
        <f>SUM(N4:N210)</f>
        <v>1498</v>
      </c>
      <c r="O218" s="127">
        <f>K218+N218</f>
        <v>5871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5" zoomScaleNormal="85" workbookViewId="0">
      <pane xSplit="18" ySplit="3" topLeftCell="S5" activePane="bottomRight" state="frozen"/>
      <selection pane="topRight" activeCell="R1" sqref="R1"/>
      <selection pane="bottomLeft" activeCell="A4" sqref="A4"/>
      <selection pane="bottomRight" activeCell="B22" sqref="B22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66" t="s">
        <v>34</v>
      </c>
      <c r="R2" s="26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1948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1947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491</v>
      </c>
    </row>
    <row r="6" spans="1:19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492</v>
      </c>
    </row>
    <row r="8" spans="1:19" x14ac:dyDescent="0.45">
      <c r="A8">
        <v>180920</v>
      </c>
      <c r="C8" s="41" t="s">
        <v>1200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1201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1202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1203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1204</v>
      </c>
      <c r="F12">
        <v>67</v>
      </c>
      <c r="I12" s="41">
        <v>67</v>
      </c>
      <c r="K12" s="29">
        <v>67</v>
      </c>
      <c r="S12" t="s">
        <v>1205</v>
      </c>
    </row>
    <row r="13" spans="1:19" x14ac:dyDescent="0.45">
      <c r="A13">
        <v>181030</v>
      </c>
      <c r="B13" s="55" t="s">
        <v>1326</v>
      </c>
      <c r="C13" s="41" t="s">
        <v>1327</v>
      </c>
      <c r="D13" s="55" t="s">
        <v>1328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1329</v>
      </c>
    </row>
    <row r="14" spans="1:19" x14ac:dyDescent="0.45">
      <c r="B14" s="55" t="s">
        <v>1334</v>
      </c>
      <c r="C14" s="41" t="s">
        <v>1335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1336</v>
      </c>
      <c r="C15" s="41" t="s">
        <v>1337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1338</v>
      </c>
      <c r="C16" s="41" t="s">
        <v>1339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1340</v>
      </c>
      <c r="C17" s="41" t="s">
        <v>1337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1341</v>
      </c>
    </row>
    <row r="18" spans="1:20" x14ac:dyDescent="0.45">
      <c r="A18">
        <v>190228</v>
      </c>
      <c r="B18" s="55" t="s">
        <v>1843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1844</v>
      </c>
      <c r="T18" t="s">
        <v>1842</v>
      </c>
    </row>
    <row r="19" spans="1:20" x14ac:dyDescent="0.45">
      <c r="A19">
        <v>190306</v>
      </c>
      <c r="C19" s="41" t="s">
        <v>2373</v>
      </c>
      <c r="M19">
        <v>4</v>
      </c>
      <c r="N19">
        <v>1</v>
      </c>
      <c r="O19">
        <v>36</v>
      </c>
      <c r="S19" t="s">
        <v>2374</v>
      </c>
    </row>
    <row r="20" spans="1:20" x14ac:dyDescent="0.45">
      <c r="A20">
        <v>190319</v>
      </c>
      <c r="B20" s="55" t="s">
        <v>1898</v>
      </c>
      <c r="C20" s="41" t="s">
        <v>1899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1900</v>
      </c>
    </row>
    <row r="21" spans="1:20" x14ac:dyDescent="0.45">
      <c r="A21">
        <v>190507</v>
      </c>
      <c r="B21" s="55" t="s">
        <v>2144</v>
      </c>
      <c r="M21">
        <v>4</v>
      </c>
      <c r="O21">
        <v>32</v>
      </c>
      <c r="P21" s="73">
        <v>32</v>
      </c>
      <c r="S21" t="s">
        <v>2143</v>
      </c>
    </row>
    <row r="22" spans="1:20" x14ac:dyDescent="0.45">
      <c r="A22">
        <v>190511</v>
      </c>
      <c r="B22" s="55">
        <v>334</v>
      </c>
      <c r="D22" s="55" t="s">
        <v>2149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2150</v>
      </c>
    </row>
    <row r="25" spans="1:20" s="67" customFormat="1" ht="26" x14ac:dyDescent="0.45">
      <c r="A25" s="71" t="s">
        <v>149</v>
      </c>
      <c r="B25" s="69"/>
      <c r="C25" s="68"/>
      <c r="D25" s="69"/>
      <c r="E25" s="68">
        <f>SUM(E4:E24)</f>
        <v>888</v>
      </c>
      <c r="F25" s="67">
        <f>SUM(F4:F24)</f>
        <v>332</v>
      </c>
      <c r="G25" s="67">
        <f>SUM(G4:G24)</f>
        <v>85</v>
      </c>
      <c r="H25" s="67">
        <f>SUM(E25:G25)</f>
        <v>1305</v>
      </c>
      <c r="I25" s="68">
        <f>SUM(I4:I24)</f>
        <v>1220</v>
      </c>
      <c r="J25" s="67">
        <f ca="1">SUM(J4:J25)</f>
        <v>0</v>
      </c>
      <c r="K25" s="77">
        <f>SUM(K4:K24)</f>
        <v>2373</v>
      </c>
      <c r="L25" s="68">
        <f>SUM(L4:L24)</f>
        <v>25</v>
      </c>
      <c r="M25" s="67">
        <f>SUM(M4:M24)</f>
        <v>43</v>
      </c>
      <c r="N25" s="67">
        <f>SUM(N4:N24)</f>
        <v>50</v>
      </c>
      <c r="O25" s="70">
        <f>SUM(O4:O24)</f>
        <v>921</v>
      </c>
      <c r="P25" s="76">
        <f>K25+O25</f>
        <v>3294</v>
      </c>
      <c r="Q25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R72" sqref="R72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66" t="s">
        <v>34</v>
      </c>
      <c r="Q2" s="265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779</v>
      </c>
      <c r="D4" t="s">
        <v>780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786</v>
      </c>
      <c r="R4" t="s">
        <v>785</v>
      </c>
    </row>
    <row r="5" spans="1:20" x14ac:dyDescent="0.45">
      <c r="B5">
        <v>2</v>
      </c>
      <c r="D5" t="s">
        <v>782</v>
      </c>
      <c r="E5">
        <v>2</v>
      </c>
      <c r="H5">
        <v>2</v>
      </c>
      <c r="I5">
        <v>2</v>
      </c>
      <c r="K5">
        <v>4</v>
      </c>
      <c r="R5" t="s">
        <v>784</v>
      </c>
    </row>
    <row r="6" spans="1:20" x14ac:dyDescent="0.45">
      <c r="B6">
        <v>3</v>
      </c>
      <c r="D6" t="s">
        <v>781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783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780</v>
      </c>
      <c r="G8">
        <v>1</v>
      </c>
      <c r="H8" s="72">
        <v>1</v>
      </c>
    </row>
    <row r="9" spans="1:20" x14ac:dyDescent="0.45">
      <c r="B9">
        <v>6</v>
      </c>
      <c r="D9" s="72" t="s">
        <v>788</v>
      </c>
      <c r="G9">
        <v>1</v>
      </c>
      <c r="H9" s="72">
        <v>1</v>
      </c>
    </row>
    <row r="10" spans="1:20" x14ac:dyDescent="0.45">
      <c r="B10">
        <v>7</v>
      </c>
      <c r="D10" s="72" t="s">
        <v>787</v>
      </c>
      <c r="G10">
        <v>1</v>
      </c>
      <c r="H10" s="72">
        <v>1</v>
      </c>
    </row>
    <row r="11" spans="1:20" x14ac:dyDescent="0.45">
      <c r="B11">
        <v>8</v>
      </c>
      <c r="D11" s="72" t="s">
        <v>789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786</v>
      </c>
    </row>
    <row r="12" spans="1:20" x14ac:dyDescent="0.45">
      <c r="B12" t="s">
        <v>791</v>
      </c>
      <c r="D12" s="72" t="s">
        <v>790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792</v>
      </c>
    </row>
    <row r="13" spans="1:20" x14ac:dyDescent="0.45">
      <c r="B13" t="s">
        <v>793</v>
      </c>
      <c r="D13" s="72" t="s">
        <v>794</v>
      </c>
      <c r="G13">
        <v>13</v>
      </c>
      <c r="H13" s="72">
        <v>13</v>
      </c>
    </row>
    <row r="14" spans="1:20" x14ac:dyDescent="0.45">
      <c r="B14" t="s">
        <v>795</v>
      </c>
      <c r="D14" s="72" t="s">
        <v>796</v>
      </c>
      <c r="E14">
        <v>8</v>
      </c>
      <c r="I14">
        <v>8</v>
      </c>
      <c r="K14">
        <v>16</v>
      </c>
    </row>
    <row r="15" spans="1:20" x14ac:dyDescent="0.45">
      <c r="B15" t="s">
        <v>797</v>
      </c>
      <c r="D15" s="72" t="s">
        <v>799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798</v>
      </c>
    </row>
    <row r="16" spans="1:20" x14ac:dyDescent="0.45">
      <c r="B16" t="s">
        <v>801</v>
      </c>
      <c r="D16" s="72" t="s">
        <v>800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20" x14ac:dyDescent="0.45">
      <c r="B17" t="s">
        <v>802</v>
      </c>
      <c r="D17" s="72" t="s">
        <v>803</v>
      </c>
      <c r="G17">
        <v>2</v>
      </c>
      <c r="H17">
        <v>2</v>
      </c>
    </row>
    <row r="18" spans="2:20" x14ac:dyDescent="0.45">
      <c r="B18">
        <v>54</v>
      </c>
      <c r="D18" s="72" t="s">
        <v>804</v>
      </c>
      <c r="G18">
        <v>1</v>
      </c>
      <c r="H18">
        <v>1</v>
      </c>
    </row>
    <row r="19" spans="2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20" x14ac:dyDescent="0.45">
      <c r="B20" t="s">
        <v>805</v>
      </c>
      <c r="D20" t="s">
        <v>806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20" x14ac:dyDescent="0.45">
      <c r="B21" t="s">
        <v>807</v>
      </c>
      <c r="D21" t="s">
        <v>808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20" x14ac:dyDescent="0.45">
      <c r="B22" t="s">
        <v>809</v>
      </c>
      <c r="D22" t="s">
        <v>810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824</v>
      </c>
    </row>
    <row r="23" spans="2:20" x14ac:dyDescent="0.45">
      <c r="B23" t="s">
        <v>811</v>
      </c>
      <c r="D23" t="s">
        <v>812</v>
      </c>
      <c r="F23">
        <v>4</v>
      </c>
      <c r="H23">
        <v>4</v>
      </c>
      <c r="I23">
        <v>4</v>
      </c>
      <c r="K23">
        <v>8</v>
      </c>
      <c r="R23" t="s">
        <v>825</v>
      </c>
    </row>
    <row r="24" spans="2:20" x14ac:dyDescent="0.45">
      <c r="B24" t="s">
        <v>813</v>
      </c>
      <c r="D24" t="s">
        <v>814</v>
      </c>
      <c r="E24">
        <v>5</v>
      </c>
      <c r="H24">
        <v>5</v>
      </c>
      <c r="I24">
        <v>5</v>
      </c>
      <c r="K24">
        <v>10</v>
      </c>
    </row>
    <row r="25" spans="2:20" x14ac:dyDescent="0.45">
      <c r="B25" t="s">
        <v>815</v>
      </c>
      <c r="C25" t="s">
        <v>818</v>
      </c>
      <c r="D25" t="s">
        <v>816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817</v>
      </c>
    </row>
    <row r="26" spans="2:20" x14ac:dyDescent="0.45">
      <c r="B26" t="s">
        <v>819</v>
      </c>
      <c r="C26" t="s">
        <v>1342</v>
      </c>
      <c r="D26" t="s">
        <v>820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821</v>
      </c>
    </row>
    <row r="27" spans="2:20" x14ac:dyDescent="0.45">
      <c r="B27" t="s">
        <v>823</v>
      </c>
      <c r="C27" t="s">
        <v>827</v>
      </c>
      <c r="D27" t="s">
        <v>822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2115</v>
      </c>
      <c r="T27" t="s">
        <v>2364</v>
      </c>
    </row>
    <row r="28" spans="2:20" x14ac:dyDescent="0.45">
      <c r="B28" t="s">
        <v>826</v>
      </c>
      <c r="D28" t="s">
        <v>828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840</v>
      </c>
    </row>
    <row r="29" spans="2:20" x14ac:dyDescent="0.45">
      <c r="B29" t="s">
        <v>829</v>
      </c>
      <c r="D29" t="s">
        <v>830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838</v>
      </c>
    </row>
    <row r="30" spans="2:20" x14ac:dyDescent="0.45">
      <c r="B30" t="s">
        <v>831</v>
      </c>
      <c r="D30" t="s">
        <v>832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839</v>
      </c>
    </row>
    <row r="31" spans="2:20" x14ac:dyDescent="0.45">
      <c r="B31">
        <v>129</v>
      </c>
      <c r="D31" t="s">
        <v>833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834</v>
      </c>
    </row>
    <row r="32" spans="2:20" x14ac:dyDescent="0.45">
      <c r="B32" t="s">
        <v>835</v>
      </c>
      <c r="D32" t="s">
        <v>836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837</v>
      </c>
    </row>
    <row r="33" spans="1:18" x14ac:dyDescent="0.45">
      <c r="A33">
        <v>180427</v>
      </c>
      <c r="B33">
        <v>133</v>
      </c>
      <c r="D33" t="s">
        <v>906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907</v>
      </c>
    </row>
    <row r="34" spans="1:18" x14ac:dyDescent="0.45">
      <c r="A34">
        <v>180630</v>
      </c>
      <c r="B34" t="s">
        <v>1064</v>
      </c>
      <c r="C34" t="s">
        <v>1066</v>
      </c>
      <c r="D34" t="s">
        <v>1065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1082</v>
      </c>
    </row>
    <row r="35" spans="1:18" x14ac:dyDescent="0.45">
      <c r="A35">
        <v>180822</v>
      </c>
      <c r="B35">
        <v>139</v>
      </c>
      <c r="C35" t="s">
        <v>1152</v>
      </c>
      <c r="D35" t="s">
        <v>1153</v>
      </c>
      <c r="E35">
        <v>1</v>
      </c>
      <c r="H35">
        <v>1</v>
      </c>
      <c r="I35">
        <v>1</v>
      </c>
      <c r="K35">
        <v>2</v>
      </c>
      <c r="R35" t="s">
        <v>1154</v>
      </c>
    </row>
    <row r="36" spans="1:18" x14ac:dyDescent="0.45">
      <c r="A36">
        <v>180828</v>
      </c>
      <c r="B36" t="s">
        <v>1160</v>
      </c>
      <c r="C36" t="s">
        <v>1174</v>
      </c>
      <c r="D36" t="s">
        <v>1175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1176</v>
      </c>
    </row>
    <row r="37" spans="1:18" x14ac:dyDescent="0.45">
      <c r="A37">
        <v>181023</v>
      </c>
      <c r="B37" t="s">
        <v>1305</v>
      </c>
      <c r="C37" t="s">
        <v>1300</v>
      </c>
      <c r="D37" t="s">
        <v>1301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1302</v>
      </c>
      <c r="R37" t="s">
        <v>1319</v>
      </c>
    </row>
    <row r="38" spans="1:18" x14ac:dyDescent="0.45">
      <c r="B38" t="s">
        <v>1366</v>
      </c>
      <c r="D38" t="s">
        <v>1367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1368</v>
      </c>
    </row>
    <row r="39" spans="1:18" x14ac:dyDescent="0.45">
      <c r="A39">
        <v>190124</v>
      </c>
      <c r="B39" t="s">
        <v>1662</v>
      </c>
      <c r="C39" t="s">
        <v>1663</v>
      </c>
      <c r="D39" t="s">
        <v>1664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1930</v>
      </c>
    </row>
    <row r="40" spans="1:18" x14ac:dyDescent="0.45">
      <c r="A40">
        <v>190214</v>
      </c>
      <c r="B40" t="s">
        <v>1782</v>
      </c>
      <c r="C40" t="s">
        <v>1781</v>
      </c>
      <c r="D40" t="s">
        <v>1784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1783</v>
      </c>
    </row>
    <row r="41" spans="1:18" x14ac:dyDescent="0.45">
      <c r="A41">
        <v>190222</v>
      </c>
      <c r="B41" t="s">
        <v>1800</v>
      </c>
      <c r="C41" t="s">
        <v>1801</v>
      </c>
      <c r="D41" t="s">
        <v>1802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1823</v>
      </c>
      <c r="R41" s="132">
        <v>43518</v>
      </c>
    </row>
    <row r="42" spans="1:18" x14ac:dyDescent="0.45">
      <c r="C42" t="s">
        <v>1801</v>
      </c>
      <c r="D42" t="s">
        <v>1803</v>
      </c>
      <c r="M42">
        <v>1</v>
      </c>
      <c r="N42">
        <v>8</v>
      </c>
      <c r="O42" t="s">
        <v>1823</v>
      </c>
      <c r="R42" t="s">
        <v>1807</v>
      </c>
    </row>
    <row r="43" spans="1:18" x14ac:dyDescent="0.45">
      <c r="A43">
        <v>190305</v>
      </c>
      <c r="B43" t="s">
        <v>1858</v>
      </c>
      <c r="C43" t="s">
        <v>1859</v>
      </c>
      <c r="D43" t="s">
        <v>1860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1908</v>
      </c>
    </row>
    <row r="44" spans="1:18" x14ac:dyDescent="0.45">
      <c r="A44">
        <v>190314</v>
      </c>
      <c r="B44">
        <v>203</v>
      </c>
      <c r="C44" t="s">
        <v>1894</v>
      </c>
      <c r="D44" t="s">
        <v>1893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1955</v>
      </c>
    </row>
    <row r="45" spans="1:18" x14ac:dyDescent="0.45">
      <c r="A45">
        <v>190315</v>
      </c>
      <c r="B45">
        <v>204</v>
      </c>
      <c r="C45" t="s">
        <v>1895</v>
      </c>
      <c r="D45" t="s">
        <v>1901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1907</v>
      </c>
    </row>
    <row r="46" spans="1:18" x14ac:dyDescent="0.45">
      <c r="A46">
        <v>190326</v>
      </c>
      <c r="B46" t="s">
        <v>1931</v>
      </c>
      <c r="C46" t="s">
        <v>1932</v>
      </c>
      <c r="D46" t="s">
        <v>1933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1966</v>
      </c>
    </row>
    <row r="47" spans="1:18" x14ac:dyDescent="0.45">
      <c r="A47">
        <v>190328</v>
      </c>
      <c r="B47" t="s">
        <v>1951</v>
      </c>
      <c r="C47" t="s">
        <v>1952</v>
      </c>
      <c r="D47" t="s">
        <v>1953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1954</v>
      </c>
    </row>
    <row r="48" spans="1:18" x14ac:dyDescent="0.45">
      <c r="A48">
        <v>190328</v>
      </c>
      <c r="B48" t="s">
        <v>1957</v>
      </c>
      <c r="C48" t="s">
        <v>1958</v>
      </c>
      <c r="D48" t="s">
        <v>1959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1987</v>
      </c>
    </row>
    <row r="49" spans="1:18" x14ac:dyDescent="0.45">
      <c r="A49">
        <v>190328</v>
      </c>
      <c r="B49" t="s">
        <v>1963</v>
      </c>
      <c r="C49" t="s">
        <v>1960</v>
      </c>
      <c r="D49" t="s">
        <v>1961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1962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1995</v>
      </c>
      <c r="D51" t="s">
        <v>1996</v>
      </c>
      <c r="E51">
        <v>2</v>
      </c>
      <c r="H51">
        <v>2</v>
      </c>
      <c r="I51">
        <v>2</v>
      </c>
      <c r="K51">
        <v>4</v>
      </c>
      <c r="R51" t="s">
        <v>1997</v>
      </c>
    </row>
    <row r="52" spans="1:18" x14ac:dyDescent="0.45">
      <c r="A52">
        <v>190416</v>
      </c>
      <c r="B52" t="s">
        <v>2022</v>
      </c>
      <c r="C52" t="s">
        <v>2023</v>
      </c>
      <c r="D52" t="s">
        <v>2024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2043</v>
      </c>
    </row>
    <row r="53" spans="1:18" x14ac:dyDescent="0.45">
      <c r="A53">
        <v>190416</v>
      </c>
      <c r="B53" t="s">
        <v>2025</v>
      </c>
      <c r="C53" t="s">
        <v>2026</v>
      </c>
      <c r="D53" t="s">
        <v>2027</v>
      </c>
      <c r="E53">
        <v>20</v>
      </c>
      <c r="H53">
        <v>20</v>
      </c>
      <c r="I53">
        <v>20</v>
      </c>
      <c r="K53">
        <v>40</v>
      </c>
      <c r="R53" t="s">
        <v>2041</v>
      </c>
    </row>
    <row r="54" spans="1:18" x14ac:dyDescent="0.45">
      <c r="A54">
        <v>190423</v>
      </c>
      <c r="B54">
        <v>240</v>
      </c>
      <c r="C54" t="s">
        <v>2038</v>
      </c>
      <c r="D54" t="s">
        <v>2039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2387</v>
      </c>
    </row>
    <row r="55" spans="1:18" x14ac:dyDescent="0.45">
      <c r="A55">
        <v>190423</v>
      </c>
      <c r="B55">
        <v>241</v>
      </c>
      <c r="C55" t="s">
        <v>2038</v>
      </c>
      <c r="D55" t="s">
        <v>2040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2047</v>
      </c>
      <c r="D56" t="s">
        <v>2048</v>
      </c>
      <c r="F56">
        <v>1</v>
      </c>
      <c r="H56">
        <v>1</v>
      </c>
      <c r="I56">
        <v>1</v>
      </c>
      <c r="K56">
        <v>2</v>
      </c>
      <c r="R56" t="s">
        <v>2201</v>
      </c>
    </row>
    <row r="57" spans="1:18" x14ac:dyDescent="0.45">
      <c r="A57">
        <v>190430</v>
      </c>
      <c r="B57">
        <v>243</v>
      </c>
      <c r="C57" t="s">
        <v>2053</v>
      </c>
      <c r="D57" t="s">
        <v>2054</v>
      </c>
      <c r="E57">
        <v>3</v>
      </c>
      <c r="H57">
        <v>3</v>
      </c>
      <c r="I57">
        <v>3</v>
      </c>
      <c r="K57">
        <v>6</v>
      </c>
      <c r="R57" t="s">
        <v>2055</v>
      </c>
    </row>
    <row r="58" spans="1:18" x14ac:dyDescent="0.45">
      <c r="B58">
        <v>244</v>
      </c>
      <c r="D58" t="s">
        <v>2056</v>
      </c>
      <c r="E58">
        <v>1</v>
      </c>
      <c r="H58">
        <v>1</v>
      </c>
      <c r="I58">
        <v>1</v>
      </c>
      <c r="K58">
        <v>2</v>
      </c>
      <c r="R58" t="s">
        <v>2057</v>
      </c>
    </row>
    <row r="59" spans="1:18" x14ac:dyDescent="0.45">
      <c r="B59" t="s">
        <v>2058</v>
      </c>
      <c r="D59" t="s">
        <v>2059</v>
      </c>
      <c r="E59">
        <v>7</v>
      </c>
      <c r="H59">
        <v>7</v>
      </c>
      <c r="I59">
        <v>7</v>
      </c>
      <c r="K59">
        <v>14</v>
      </c>
      <c r="R59" t="s">
        <v>2060</v>
      </c>
    </row>
    <row r="60" spans="1:18" x14ac:dyDescent="0.45">
      <c r="B60" t="s">
        <v>2061</v>
      </c>
      <c r="D60" t="s">
        <v>2062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2063</v>
      </c>
    </row>
    <row r="61" spans="1:18" x14ac:dyDescent="0.45">
      <c r="A61">
        <v>190502</v>
      </c>
      <c r="B61" t="s">
        <v>2100</v>
      </c>
      <c r="C61" t="s">
        <v>2098</v>
      </c>
      <c r="D61" t="s">
        <v>2099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2203</v>
      </c>
    </row>
    <row r="62" spans="1:18" x14ac:dyDescent="0.45">
      <c r="A62">
        <v>190521</v>
      </c>
      <c r="B62" t="s">
        <v>2284</v>
      </c>
      <c r="C62" t="s">
        <v>2285</v>
      </c>
      <c r="D62" t="s">
        <v>2286</v>
      </c>
      <c r="E62">
        <v>6</v>
      </c>
      <c r="H62">
        <v>6</v>
      </c>
      <c r="I62">
        <v>6</v>
      </c>
      <c r="K62">
        <v>12</v>
      </c>
      <c r="R62" t="s">
        <v>2421</v>
      </c>
    </row>
    <row r="63" spans="1:18" x14ac:dyDescent="0.45">
      <c r="B63" t="s">
        <v>2280</v>
      </c>
      <c r="C63" t="s">
        <v>2291</v>
      </c>
      <c r="D63" t="s">
        <v>2292</v>
      </c>
      <c r="L63">
        <v>1</v>
      </c>
      <c r="N63">
        <v>15</v>
      </c>
      <c r="R63" t="s">
        <v>2293</v>
      </c>
    </row>
    <row r="64" spans="1:18" x14ac:dyDescent="0.45">
      <c r="C64" t="s">
        <v>2291</v>
      </c>
      <c r="D64" t="s">
        <v>2294</v>
      </c>
      <c r="L64">
        <v>1</v>
      </c>
      <c r="N64">
        <v>15</v>
      </c>
      <c r="R64" t="s">
        <v>2293</v>
      </c>
    </row>
    <row r="65" spans="1:18" x14ac:dyDescent="0.45">
      <c r="D65" t="s">
        <v>2384</v>
      </c>
      <c r="L65">
        <v>1</v>
      </c>
      <c r="N65">
        <v>15</v>
      </c>
      <c r="R65" t="s">
        <v>2390</v>
      </c>
    </row>
    <row r="66" spans="1:18" x14ac:dyDescent="0.45">
      <c r="D66" t="s">
        <v>2299</v>
      </c>
      <c r="L66">
        <v>1</v>
      </c>
      <c r="N66">
        <v>15</v>
      </c>
      <c r="R66" t="s">
        <v>2300</v>
      </c>
    </row>
    <row r="67" spans="1:18" x14ac:dyDescent="0.45">
      <c r="A67">
        <v>190528</v>
      </c>
      <c r="B67">
        <v>263</v>
      </c>
      <c r="D67" t="s">
        <v>2375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2391</v>
      </c>
    </row>
    <row r="68" spans="1:18" x14ac:dyDescent="0.45">
      <c r="A68">
        <v>190530</v>
      </c>
      <c r="B68" t="s">
        <v>2412</v>
      </c>
      <c r="C68" t="s">
        <v>2413</v>
      </c>
      <c r="D68" t="s">
        <v>2414</v>
      </c>
      <c r="E68">
        <v>6</v>
      </c>
      <c r="H68">
        <v>6</v>
      </c>
      <c r="I68">
        <v>6</v>
      </c>
      <c r="K68">
        <v>12</v>
      </c>
      <c r="R68" t="s">
        <v>2415</v>
      </c>
    </row>
    <row r="69" spans="1:18" x14ac:dyDescent="0.45">
      <c r="A69">
        <v>190604</v>
      </c>
      <c r="B69" t="s">
        <v>2436</v>
      </c>
      <c r="C69" t="s">
        <v>2437</v>
      </c>
      <c r="D69" t="s">
        <v>2438</v>
      </c>
      <c r="E69">
        <v>4</v>
      </c>
      <c r="H69">
        <v>4</v>
      </c>
      <c r="I69">
        <v>4</v>
      </c>
      <c r="K69">
        <v>8</v>
      </c>
    </row>
    <row r="70" spans="1:18" x14ac:dyDescent="0.45">
      <c r="A70">
        <v>190604</v>
      </c>
      <c r="B70" t="s">
        <v>2440</v>
      </c>
      <c r="C70" t="s">
        <v>2441</v>
      </c>
      <c r="D70" t="s">
        <v>2442</v>
      </c>
      <c r="E70">
        <v>4</v>
      </c>
      <c r="H70">
        <v>4</v>
      </c>
      <c r="I70">
        <v>4</v>
      </c>
      <c r="K70">
        <v>8</v>
      </c>
    </row>
    <row r="73" spans="1:18" ht="17.5" thickBot="1" x14ac:dyDescent="0.5"/>
    <row r="74" spans="1:18" s="1" customFormat="1" ht="26" thickBot="1" x14ac:dyDescent="0.5">
      <c r="A74" s="13" t="s">
        <v>956</v>
      </c>
      <c r="B74" s="11"/>
      <c r="C74" s="11"/>
      <c r="D74" s="11"/>
      <c r="E74" s="11">
        <f>SUM(E4:E73)</f>
        <v>303</v>
      </c>
      <c r="F74" s="11">
        <f>SUM(F4:F73)</f>
        <v>64</v>
      </c>
      <c r="G74" s="11">
        <f>SUM(G4:G73)</f>
        <v>53</v>
      </c>
      <c r="H74" s="11">
        <f>SUM(E4:G73)</f>
        <v>420</v>
      </c>
      <c r="I74" s="11">
        <f>SUM(I4:I73)</f>
        <v>367</v>
      </c>
      <c r="J74" s="11">
        <v>8</v>
      </c>
      <c r="K74" s="11">
        <f>SUM(K4:K73)</f>
        <v>750</v>
      </c>
      <c r="L74" s="11">
        <f>SUM(L4:L73)</f>
        <v>23</v>
      </c>
      <c r="M74" s="11">
        <f>SUM(M4:M73)</f>
        <v>18</v>
      </c>
      <c r="N74" s="11">
        <f>SUM(N4:N73)</f>
        <v>399</v>
      </c>
      <c r="O74" s="11">
        <f>K74+N74</f>
        <v>1149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I18" sqref="I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4" t="s">
        <v>34</v>
      </c>
      <c r="Q2" s="26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927</v>
      </c>
      <c r="D4" s="41" t="s">
        <v>926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935</v>
      </c>
    </row>
    <row r="5" spans="1:20" x14ac:dyDescent="0.45">
      <c r="B5">
        <v>6</v>
      </c>
      <c r="D5" s="41" t="s">
        <v>928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936</v>
      </c>
    </row>
    <row r="6" spans="1:20" x14ac:dyDescent="0.45">
      <c r="B6" t="s">
        <v>929</v>
      </c>
      <c r="D6" s="41" t="s">
        <v>930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937</v>
      </c>
    </row>
    <row r="7" spans="1:20" x14ac:dyDescent="0.45">
      <c r="B7" t="s">
        <v>931</v>
      </c>
      <c r="D7" s="41" t="s">
        <v>932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939</v>
      </c>
    </row>
    <row r="8" spans="1:20" x14ac:dyDescent="0.45">
      <c r="B8" t="s">
        <v>933</v>
      </c>
      <c r="D8" s="41" t="s">
        <v>934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938</v>
      </c>
    </row>
    <row r="9" spans="1:20" x14ac:dyDescent="0.45">
      <c r="B9" t="s">
        <v>1016</v>
      </c>
      <c r="D9" s="41" t="s">
        <v>1017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1018</v>
      </c>
    </row>
    <row r="10" spans="1:20" x14ac:dyDescent="0.45">
      <c r="A10">
        <v>20180703</v>
      </c>
      <c r="B10" t="s">
        <v>1072</v>
      </c>
      <c r="D10" s="41" t="s">
        <v>1073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1195</v>
      </c>
    </row>
    <row r="11" spans="1:20" x14ac:dyDescent="0.45">
      <c r="A11">
        <v>181004</v>
      </c>
      <c r="B11" t="s">
        <v>1234</v>
      </c>
      <c r="C11" t="s">
        <v>1235</v>
      </c>
      <c r="D11" s="41" t="s">
        <v>1236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1245</v>
      </c>
      <c r="T11" t="s">
        <v>1274</v>
      </c>
    </row>
    <row r="12" spans="1:20" x14ac:dyDescent="0.45">
      <c r="A12">
        <v>181010</v>
      </c>
      <c r="B12" t="s">
        <v>1257</v>
      </c>
      <c r="D12" s="41" t="s">
        <v>1258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1280</v>
      </c>
      <c r="S12" t="s">
        <v>1259</v>
      </c>
    </row>
    <row r="13" spans="1:20" x14ac:dyDescent="0.45">
      <c r="A13">
        <v>181018</v>
      </c>
      <c r="B13" t="s">
        <v>1283</v>
      </c>
      <c r="D13" s="41" t="s">
        <v>1284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1306</v>
      </c>
    </row>
    <row r="14" spans="1:20" x14ac:dyDescent="0.45">
      <c r="A14">
        <v>181023</v>
      </c>
      <c r="B14">
        <v>63</v>
      </c>
      <c r="C14" t="s">
        <v>1303</v>
      </c>
      <c r="D14" s="41" t="s">
        <v>1304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1318</v>
      </c>
      <c r="P14" s="41"/>
      <c r="Q14" s="84"/>
      <c r="R14" t="s">
        <v>1323</v>
      </c>
    </row>
    <row r="15" spans="1:20" x14ac:dyDescent="0.45">
      <c r="A15">
        <v>181025</v>
      </c>
      <c r="B15">
        <v>64</v>
      </c>
      <c r="D15" s="41" t="s">
        <v>1320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1321</v>
      </c>
    </row>
    <row r="16" spans="1:20" x14ac:dyDescent="0.45">
      <c r="A16">
        <v>181204</v>
      </c>
      <c r="B16" t="s">
        <v>1423</v>
      </c>
      <c r="C16" t="s">
        <v>1424</v>
      </c>
      <c r="D16" s="41" t="s">
        <v>1425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1417</v>
      </c>
      <c r="P16" s="41"/>
      <c r="Q16" s="84"/>
      <c r="R16" t="s">
        <v>1418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x14ac:dyDescent="0.45">
      <c r="D18" s="41"/>
      <c r="E18" s="41"/>
      <c r="I18" s="41"/>
      <c r="L18" s="41"/>
      <c r="O18" s="41"/>
      <c r="P18" s="41"/>
      <c r="Q18" s="84"/>
    </row>
    <row r="19" spans="1:17" x14ac:dyDescent="0.45">
      <c r="D19" s="41"/>
      <c r="E19" s="41"/>
      <c r="I19" s="41"/>
      <c r="L19" s="41"/>
      <c r="O19" s="41"/>
      <c r="P19" s="41"/>
      <c r="Q19" s="84"/>
    </row>
    <row r="20" spans="1:17" ht="17.5" thickBot="1" x14ac:dyDescent="0.5">
      <c r="D20" s="41"/>
      <c r="E20" s="41"/>
      <c r="I20" s="41"/>
      <c r="L20" s="41"/>
      <c r="O20" s="41"/>
      <c r="P20" s="41"/>
      <c r="Q20" s="84"/>
    </row>
    <row r="21" spans="1:17" ht="17.5" thickBot="1" x14ac:dyDescent="0.5">
      <c r="A21" s="47" t="s">
        <v>940</v>
      </c>
      <c r="B21" s="48"/>
      <c r="C21" s="48"/>
      <c r="D21" s="51"/>
      <c r="E21" s="51">
        <f>SUM(E4:E20)</f>
        <v>86</v>
      </c>
      <c r="F21" s="48">
        <f>SUM(F5:F20)</f>
        <v>14</v>
      </c>
      <c r="G21" s="48">
        <f>SUM(G5:G20)</f>
        <v>5</v>
      </c>
      <c r="H21" s="48">
        <f>SUM(E21:G21)</f>
        <v>105</v>
      </c>
      <c r="I21" s="51">
        <f>SUM(I4:I20)</f>
        <v>100</v>
      </c>
      <c r="J21" s="48">
        <f>SUM(J5:J20)</f>
        <v>0</v>
      </c>
      <c r="K21" s="48">
        <f>SUM(K4:K20)</f>
        <v>200</v>
      </c>
      <c r="L21" s="51">
        <f>SUM(L5:L20)</f>
        <v>5</v>
      </c>
      <c r="M21" s="48">
        <f>SUM(M5:M20)</f>
        <v>8</v>
      </c>
      <c r="N21" s="48">
        <f>SUM(N5:N20)</f>
        <v>87</v>
      </c>
      <c r="O21" s="51">
        <f>K21+N21</f>
        <v>287</v>
      </c>
      <c r="P21" s="51"/>
      <c r="Q21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2"/>
  <sheetViews>
    <sheetView tabSelected="1" workbookViewId="0">
      <selection activeCell="J20" sqref="J20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1.08203125" style="135" customWidth="1"/>
    <col min="17" max="17" width="8.75" style="84" customWidth="1"/>
    <col min="18" max="18" width="7.5" customWidth="1"/>
    <col min="19" max="20" width="7.1640625" style="84" customWidth="1"/>
  </cols>
  <sheetData>
    <row r="1" spans="1:22" ht="28.15" customHeight="1" thickBot="1" x14ac:dyDescent="0.5">
      <c r="A1" s="172" t="s">
        <v>841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867</v>
      </c>
      <c r="P1" s="178"/>
      <c r="Q1" s="107"/>
      <c r="R1" s="175"/>
    </row>
    <row r="2" spans="1:22" ht="17.5" x14ac:dyDescent="0.45">
      <c r="A2" s="179"/>
      <c r="B2" s="136" t="s">
        <v>842</v>
      </c>
      <c r="C2" s="137" t="s">
        <v>843</v>
      </c>
      <c r="D2" s="138" t="s">
        <v>844</v>
      </c>
      <c r="E2" s="267" t="s">
        <v>845</v>
      </c>
      <c r="F2" s="268"/>
      <c r="G2" s="268"/>
      <c r="H2" s="269"/>
      <c r="I2" s="188"/>
      <c r="J2" s="146" t="s">
        <v>846</v>
      </c>
      <c r="K2" s="147"/>
      <c r="L2" s="145"/>
      <c r="M2" s="146" t="s">
        <v>847</v>
      </c>
      <c r="N2" s="146"/>
      <c r="O2" s="148"/>
      <c r="P2" s="255" t="s">
        <v>848</v>
      </c>
      <c r="Q2" s="205" t="s">
        <v>1839</v>
      </c>
      <c r="R2" s="237" t="s">
        <v>1262</v>
      </c>
      <c r="S2" s="238" t="s">
        <v>1263</v>
      </c>
      <c r="T2" s="227" t="s">
        <v>2248</v>
      </c>
      <c r="U2" t="s">
        <v>1786</v>
      </c>
      <c r="V2" t="s">
        <v>1785</v>
      </c>
    </row>
    <row r="3" spans="1:22" ht="17.5" x14ac:dyDescent="0.45">
      <c r="A3" s="180"/>
      <c r="B3" s="149"/>
      <c r="C3" s="150"/>
      <c r="D3" s="151" t="s">
        <v>849</v>
      </c>
      <c r="E3" s="152" t="s">
        <v>850</v>
      </c>
      <c r="F3" s="152" t="s">
        <v>851</v>
      </c>
      <c r="G3" s="152" t="s">
        <v>852</v>
      </c>
      <c r="H3" s="153" t="s">
        <v>853</v>
      </c>
      <c r="I3" s="210" t="s">
        <v>1459</v>
      </c>
      <c r="J3" s="152" t="s">
        <v>854</v>
      </c>
      <c r="K3" s="153" t="s">
        <v>855</v>
      </c>
      <c r="L3" s="152" t="s">
        <v>856</v>
      </c>
      <c r="M3" s="152" t="s">
        <v>857</v>
      </c>
      <c r="N3" s="154" t="s">
        <v>1949</v>
      </c>
      <c r="O3" s="154" t="s">
        <v>858</v>
      </c>
      <c r="P3" s="255"/>
      <c r="Q3" s="236"/>
      <c r="R3" s="239">
        <v>0.222</v>
      </c>
      <c r="S3" s="198"/>
      <c r="T3" s="109" t="s">
        <v>2249</v>
      </c>
    </row>
    <row r="4" spans="1:22" ht="17.5" x14ac:dyDescent="0.45">
      <c r="A4" s="181" t="s">
        <v>859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26</v>
      </c>
      <c r="N4" s="159"/>
      <c r="O4" s="159">
        <v>331</v>
      </c>
      <c r="P4" s="256">
        <v>997</v>
      </c>
      <c r="Q4" s="206">
        <v>60</v>
      </c>
      <c r="R4" s="73">
        <v>240</v>
      </c>
      <c r="S4" s="162">
        <v>333</v>
      </c>
      <c r="T4" s="253">
        <f>S4/R4*100</f>
        <v>138.75</v>
      </c>
      <c r="U4">
        <v>1100</v>
      </c>
      <c r="V4">
        <v>900</v>
      </c>
    </row>
    <row r="5" spans="1:22" ht="17.5" x14ac:dyDescent="0.45">
      <c r="A5" s="182" t="s">
        <v>860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1231</v>
      </c>
      <c r="I5" s="211">
        <v>1244</v>
      </c>
      <c r="J5" s="159">
        <v>2</v>
      </c>
      <c r="K5" s="160">
        <v>2491</v>
      </c>
      <c r="L5" s="158">
        <v>43</v>
      </c>
      <c r="M5" s="159">
        <v>76</v>
      </c>
      <c r="N5" s="159">
        <v>1</v>
      </c>
      <c r="O5" s="159">
        <v>779</v>
      </c>
      <c r="P5" s="257">
        <v>3270</v>
      </c>
      <c r="Q5" s="206">
        <v>150</v>
      </c>
      <c r="R5" s="73">
        <v>1700</v>
      </c>
      <c r="S5" s="162">
        <v>1244</v>
      </c>
      <c r="T5" s="253">
        <f t="shared" ref="T5:T13" si="0">S5/R5*100</f>
        <v>73.176470588235304</v>
      </c>
      <c r="U5" s="230">
        <v>7900</v>
      </c>
      <c r="V5">
        <v>7500</v>
      </c>
    </row>
    <row r="6" spans="1:22" s="134" customFormat="1" ht="17.5" x14ac:dyDescent="0.45">
      <c r="A6" s="252" t="s">
        <v>861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88</v>
      </c>
      <c r="M6" s="160">
        <v>185</v>
      </c>
      <c r="N6" s="160"/>
      <c r="O6" s="160">
        <v>2209</v>
      </c>
      <c r="P6" s="258">
        <v>8209</v>
      </c>
      <c r="Q6" s="207">
        <v>645</v>
      </c>
      <c r="R6" s="240">
        <v>2600</v>
      </c>
      <c r="S6" s="162">
        <v>2975</v>
      </c>
      <c r="T6" s="253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862</v>
      </c>
      <c r="B7" s="163"/>
      <c r="C7" s="140"/>
      <c r="D7" s="164"/>
      <c r="E7" s="204">
        <v>1909</v>
      </c>
      <c r="F7" s="140">
        <v>470</v>
      </c>
      <c r="G7" s="140">
        <v>168</v>
      </c>
      <c r="H7" s="187">
        <v>2321</v>
      </c>
      <c r="I7" s="212">
        <v>2179</v>
      </c>
      <c r="J7" s="165">
        <v>9</v>
      </c>
      <c r="K7" s="142">
        <v>4373</v>
      </c>
      <c r="L7" s="163">
        <v>67</v>
      </c>
      <c r="M7" s="165">
        <v>123</v>
      </c>
      <c r="N7" s="165"/>
      <c r="O7" s="165">
        <v>1498</v>
      </c>
      <c r="P7" s="256">
        <v>5871</v>
      </c>
      <c r="Q7" s="206">
        <v>235</v>
      </c>
      <c r="R7" s="73">
        <v>2100</v>
      </c>
      <c r="S7" s="187">
        <v>2179</v>
      </c>
      <c r="T7" s="253">
        <f t="shared" si="0"/>
        <v>103.76190476190476</v>
      </c>
      <c r="U7" s="230">
        <v>15000</v>
      </c>
      <c r="V7">
        <v>13700</v>
      </c>
    </row>
    <row r="8" spans="1:22" ht="17.5" x14ac:dyDescent="0.45">
      <c r="A8" s="181" t="s">
        <v>863</v>
      </c>
      <c r="B8" s="163"/>
      <c r="C8" s="140"/>
      <c r="D8" s="164"/>
      <c r="E8" s="163">
        <v>882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25</v>
      </c>
      <c r="M8" s="165">
        <v>43</v>
      </c>
      <c r="N8" s="165">
        <v>50</v>
      </c>
      <c r="O8" s="165">
        <v>921</v>
      </c>
      <c r="P8" s="256">
        <v>3294</v>
      </c>
      <c r="Q8" s="206">
        <v>225</v>
      </c>
      <c r="R8" s="73">
        <v>1100</v>
      </c>
      <c r="S8" s="187">
        <v>1220</v>
      </c>
      <c r="T8" s="253">
        <f t="shared" si="0"/>
        <v>110.90909090909091</v>
      </c>
    </row>
    <row r="9" spans="1:22" ht="17.5" x14ac:dyDescent="0.45">
      <c r="A9" s="181" t="s">
        <v>864</v>
      </c>
      <c r="B9" s="163"/>
      <c r="C9" s="140"/>
      <c r="D9" s="164"/>
      <c r="E9" s="163">
        <v>303</v>
      </c>
      <c r="F9" s="140">
        <v>64</v>
      </c>
      <c r="G9" s="140">
        <v>53</v>
      </c>
      <c r="H9" s="187">
        <v>420</v>
      </c>
      <c r="I9" s="213">
        <v>367</v>
      </c>
      <c r="J9" s="141">
        <v>8</v>
      </c>
      <c r="K9" s="142">
        <v>750</v>
      </c>
      <c r="L9" s="163">
        <v>23</v>
      </c>
      <c r="M9" s="165">
        <v>18</v>
      </c>
      <c r="N9" s="165"/>
      <c r="O9" s="165">
        <v>399</v>
      </c>
      <c r="P9" s="256">
        <v>1149</v>
      </c>
      <c r="Q9" s="206">
        <v>75</v>
      </c>
      <c r="R9" s="73">
        <v>980</v>
      </c>
      <c r="S9" s="187">
        <v>367</v>
      </c>
      <c r="T9" s="253">
        <f t="shared" si="0"/>
        <v>37.448979591836732</v>
      </c>
      <c r="U9" s="230">
        <v>4500</v>
      </c>
      <c r="V9">
        <v>4650</v>
      </c>
    </row>
    <row r="10" spans="1:22" ht="17.5" x14ac:dyDescent="0.45">
      <c r="A10" s="181" t="s">
        <v>865</v>
      </c>
      <c r="B10" s="163"/>
      <c r="C10" s="140"/>
      <c r="D10" s="164"/>
      <c r="E10" s="163">
        <v>86</v>
      </c>
      <c r="F10" s="140">
        <v>14</v>
      </c>
      <c r="G10" s="140">
        <v>5</v>
      </c>
      <c r="H10" s="187">
        <v>105</v>
      </c>
      <c r="I10" s="212">
        <v>100</v>
      </c>
      <c r="J10" s="141">
        <v>0</v>
      </c>
      <c r="K10" s="142">
        <v>200</v>
      </c>
      <c r="L10" s="163">
        <v>5</v>
      </c>
      <c r="M10" s="141">
        <v>8</v>
      </c>
      <c r="N10" s="141"/>
      <c r="O10" s="141">
        <v>87</v>
      </c>
      <c r="P10" s="256">
        <v>287</v>
      </c>
      <c r="Q10" s="206"/>
      <c r="R10" s="73">
        <v>800</v>
      </c>
      <c r="S10" s="187">
        <v>100</v>
      </c>
      <c r="T10" s="253">
        <f t="shared" si="0"/>
        <v>12.5</v>
      </c>
      <c r="U10" s="230">
        <v>3500</v>
      </c>
      <c r="V10">
        <v>4000</v>
      </c>
    </row>
    <row r="11" spans="1:22" ht="17.5" x14ac:dyDescent="0.45">
      <c r="A11" s="181" t="s">
        <v>2137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6">
        <v>35</v>
      </c>
      <c r="Q11" s="206"/>
      <c r="R11" s="73">
        <v>500</v>
      </c>
      <c r="S11" s="197">
        <v>10</v>
      </c>
      <c r="T11" s="253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6"/>
      <c r="Q12" s="206"/>
      <c r="R12" s="73"/>
      <c r="S12" s="197"/>
      <c r="T12" s="253"/>
    </row>
    <row r="13" spans="1:22" s="58" customFormat="1" ht="27" customHeight="1" thickBot="1" x14ac:dyDescent="0.5">
      <c r="A13" s="183" t="s">
        <v>866</v>
      </c>
      <c r="B13" s="166"/>
      <c r="C13" s="167"/>
      <c r="D13" s="168"/>
      <c r="E13" s="169">
        <f>SUM(E4:E12)</f>
        <v>6951</v>
      </c>
      <c r="F13" s="170">
        <f t="shared" ref="F13:O13" si="1">SUM(F4:F12)</f>
        <v>1671</v>
      </c>
      <c r="G13" s="170">
        <f t="shared" si="1"/>
        <v>635</v>
      </c>
      <c r="H13" s="171">
        <f t="shared" si="1"/>
        <v>8937</v>
      </c>
      <c r="I13" s="214">
        <f t="shared" si="1"/>
        <v>8428</v>
      </c>
      <c r="J13" s="170">
        <f t="shared" si="1"/>
        <v>51</v>
      </c>
      <c r="K13" s="170">
        <f t="shared" si="1"/>
        <v>16873</v>
      </c>
      <c r="L13" s="169">
        <f>SUM(L4:L12)</f>
        <v>279</v>
      </c>
      <c r="M13" s="170">
        <f>SUM(M4:M11)</f>
        <v>479</v>
      </c>
      <c r="N13" s="170">
        <f>SUM(N4:N12)</f>
        <v>51</v>
      </c>
      <c r="O13" s="170">
        <f t="shared" si="1"/>
        <v>6239</v>
      </c>
      <c r="P13" s="259">
        <f>SUM(P4:P12)</f>
        <v>23112</v>
      </c>
      <c r="Q13" s="208">
        <v>1390</v>
      </c>
      <c r="R13" s="241">
        <f>SUM(R4:R12)</f>
        <v>10020</v>
      </c>
      <c r="S13" s="242">
        <v>8428</v>
      </c>
      <c r="T13" s="153">
        <f t="shared" si="0"/>
        <v>84.111776447105797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2402</v>
      </c>
      <c r="L14" s="254">
        <v>1116</v>
      </c>
      <c r="M14" s="243">
        <v>958</v>
      </c>
      <c r="N14" s="243">
        <v>51</v>
      </c>
      <c r="O14" s="254">
        <f>L14+M14+N14</f>
        <v>2125</v>
      </c>
      <c r="P14" s="211">
        <v>2695</v>
      </c>
      <c r="Q14" s="159" t="s">
        <v>1353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2401</v>
      </c>
      <c r="L15" s="243"/>
      <c r="M15" s="243"/>
      <c r="N15" s="243"/>
      <c r="O15" s="254">
        <v>2400</v>
      </c>
      <c r="P15" s="260">
        <v>1390</v>
      </c>
      <c r="Q15" s="243" t="s">
        <v>1741</v>
      </c>
      <c r="R15" s="84"/>
      <c r="S15" s="84" t="s">
        <v>1776</v>
      </c>
    </row>
    <row r="16" spans="1:22" ht="21" x14ac:dyDescent="0.45">
      <c r="A16" s="85"/>
      <c r="F16" s="84"/>
      <c r="G16" s="84"/>
      <c r="H16" s="135"/>
      <c r="J16" s="84"/>
      <c r="K16" s="135"/>
      <c r="L16" s="243"/>
      <c r="M16" s="29"/>
      <c r="N16" s="29"/>
      <c r="O16" s="29"/>
      <c r="P16" s="244">
        <f>P13+P14+P15</f>
        <v>27197</v>
      </c>
      <c r="Q16" s="245" t="s">
        <v>1558</v>
      </c>
      <c r="R16" s="84" t="s">
        <v>1437</v>
      </c>
    </row>
    <row r="17" spans="1:18" x14ac:dyDescent="0.45">
      <c r="A17" s="85"/>
      <c r="F17" s="84"/>
      <c r="G17" s="84"/>
      <c r="H17" s="135"/>
      <c r="J17" s="84"/>
      <c r="K17" s="135"/>
      <c r="M17" s="84"/>
      <c r="N17" s="84"/>
      <c r="O17" s="84"/>
      <c r="R17" s="84"/>
    </row>
    <row r="18" spans="1:18" x14ac:dyDescent="0.45">
      <c r="A18" s="85"/>
      <c r="F18" s="84"/>
      <c r="G18" s="84"/>
      <c r="H18" s="135"/>
      <c r="J18" s="84" t="s">
        <v>1994</v>
      </c>
      <c r="K18" s="135"/>
      <c r="M18" s="84" t="s">
        <v>2211</v>
      </c>
      <c r="N18" s="84"/>
      <c r="O18" s="84"/>
      <c r="R18" s="84" t="s">
        <v>2325</v>
      </c>
    </row>
    <row r="19" spans="1:18" x14ac:dyDescent="0.45">
      <c r="A19" s="85"/>
      <c r="F19" s="84"/>
      <c r="G19" s="84"/>
      <c r="H19" s="135"/>
      <c r="J19" s="84"/>
      <c r="K19" s="135"/>
      <c r="M19" s="84"/>
      <c r="N19" s="84"/>
      <c r="O19" s="84"/>
      <c r="R19" s="84"/>
    </row>
    <row r="20" spans="1:18" x14ac:dyDescent="0.45">
      <c r="A20" s="85"/>
      <c r="F20" s="84"/>
      <c r="G20" s="84"/>
      <c r="H20" s="135"/>
      <c r="J20" s="84"/>
      <c r="K20" s="135" t="s">
        <v>2315</v>
      </c>
      <c r="L20" s="84" t="s">
        <v>2034</v>
      </c>
      <c r="M20" s="84"/>
      <c r="N20" s="84"/>
      <c r="O20" s="84"/>
      <c r="R20" s="84"/>
    </row>
    <row r="21" spans="1:18" x14ac:dyDescent="0.45">
      <c r="A21" s="85"/>
      <c r="F21" s="84"/>
      <c r="G21" s="84"/>
      <c r="H21" s="135"/>
      <c r="J21" s="84"/>
      <c r="K21" s="135"/>
      <c r="M21" s="84"/>
      <c r="N21" s="84"/>
      <c r="O21" s="84"/>
      <c r="R21" s="84"/>
    </row>
    <row r="22" spans="1:18" x14ac:dyDescent="0.45">
      <c r="A22" s="85"/>
      <c r="F22" s="84"/>
      <c r="G22" s="84"/>
      <c r="H22" s="135"/>
      <c r="J22" s="84"/>
      <c r="K22" s="135"/>
      <c r="M22" s="84"/>
      <c r="N22" s="84"/>
      <c r="O22" s="84"/>
      <c r="R22" s="84"/>
    </row>
    <row r="23" spans="1:18" x14ac:dyDescent="0.45">
      <c r="A23" s="85"/>
      <c r="F23" s="84"/>
      <c r="G23" s="84"/>
      <c r="H23" s="135"/>
      <c r="J23" s="84"/>
      <c r="K23" s="135"/>
      <c r="M23" s="84"/>
      <c r="N23" s="84"/>
      <c r="O23" s="84"/>
      <c r="R23" s="84"/>
    </row>
    <row r="24" spans="1:18" x14ac:dyDescent="0.45">
      <c r="A24" s="85"/>
      <c r="F24" s="84"/>
      <c r="G24" s="84"/>
      <c r="H24" s="135"/>
      <c r="J24" s="84"/>
      <c r="K24" s="135"/>
      <c r="M24" s="84"/>
      <c r="N24" s="84"/>
      <c r="O24" s="84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  <row r="552" spans="1:18" x14ac:dyDescent="0.45">
      <c r="A552" s="85"/>
      <c r="F552" s="84"/>
      <c r="G552" s="84"/>
      <c r="H552" s="135"/>
      <c r="J552" s="84"/>
      <c r="K552" s="135"/>
      <c r="M552" s="84"/>
      <c r="N552" s="84"/>
      <c r="O552" s="84"/>
      <c r="R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2116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51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2121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1911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2120</v>
      </c>
      <c r="C4" t="s">
        <v>2117</v>
      </c>
      <c r="D4" t="s">
        <v>2118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2420</v>
      </c>
    </row>
    <row r="5" spans="1:19" x14ac:dyDescent="0.45">
      <c r="A5">
        <v>190516</v>
      </c>
      <c r="B5" t="s">
        <v>2209</v>
      </c>
      <c r="D5" t="s">
        <v>2210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2119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병사</vt:lpstr>
      <vt:lpstr>시랑</vt:lpstr>
      <vt:lpstr>통덕랑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2019-06-05T23:47:08Z</dcterms:modified>
</cp:coreProperties>
</file>