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552242deed0b11/바탕 화면/"/>
    </mc:Choice>
  </mc:AlternateContent>
  <xr:revisionPtr revIDLastSave="0" documentId="8_{06E4C24E-71C3-474B-AF2E-BA211AF95715}" xr6:coauthVersionLast="45" xr6:coauthVersionMax="45" xr10:uidLastSave="{00000000-0000-0000-0000-000000000000}"/>
  <bookViews>
    <workbookView xWindow="3720" yWindow="3720" windowWidth="21600" windowHeight="11385" xr2:uid="{46A24451-E2C8-4D66-B266-FA541B87D0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3" i="1" l="1"/>
  <c r="N13" i="1"/>
  <c r="P13" i="1" s="1"/>
  <c r="L13" i="1"/>
  <c r="L16" i="1" s="1"/>
  <c r="K13" i="1"/>
  <c r="J13" i="1"/>
  <c r="I13" i="1"/>
  <c r="I14" i="1" s="1"/>
  <c r="K14" i="1" s="1"/>
  <c r="H13" i="1"/>
  <c r="G13" i="1"/>
  <c r="F13" i="1"/>
  <c r="E13" i="1"/>
  <c r="P10" i="1"/>
  <c r="P9" i="1"/>
  <c r="P8" i="1"/>
  <c r="P7" i="1"/>
  <c r="P6" i="1"/>
  <c r="P5" i="1"/>
  <c r="P4" i="1"/>
</calcChain>
</file>

<file path=xl/sharedStrings.xml><?xml version="1.0" encoding="utf-8"?>
<sst xmlns="http://schemas.openxmlformats.org/spreadsheetml/2006/main" count="41" uniqueCount="40">
  <si>
    <t>종합</t>
    <phoneticPr fontId="3" type="noConversion"/>
  </si>
  <si>
    <t>(명,만원)</t>
    <phoneticPr fontId="3" type="noConversion"/>
  </si>
  <si>
    <t>일련번호</t>
    <phoneticPr fontId="3" type="noConversion"/>
  </si>
  <si>
    <t>문중</t>
    <phoneticPr fontId="3" type="noConversion"/>
  </si>
  <si>
    <t>본인명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</si>
  <si>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</si>
  <si>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</si>
  <si>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</si>
  <si>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</si>
  <si>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</si>
  <si>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</si>
  <si>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</si>
  <si>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</si>
  <si>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</si>
  <si>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미수</t>
    <phoneticPr fontId="3" type="noConversion"/>
  </si>
  <si>
    <t>(세)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</si>
  <si>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</si>
  <si>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</si>
  <si>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</si>
  <si>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</si>
  <si>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</si>
  <si>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</si>
  <si>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</si>
  <si>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</si>
  <si>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</si>
  <si>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</si>
  <si>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</si>
  <si>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</si>
  <si>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</si>
  <si>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</si>
  <si>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</si>
  <si>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</si>
  <si>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</si>
  <si>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</si>
  <si>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</si>
  <si>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</si>
  <si>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</si>
  <si>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</si>
  <si>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</si>
  <si>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추가판매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</si>
</sst>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1" fontId="6" fillId="0" borderId="12" xfId="1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41" fontId="5" fillId="0" borderId="12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3" xfId="0" applyNumberFormat="1" applyBorder="1">
      <alignment vertical="center"/>
    </xf>
    <xf numFmtId="9" fontId="0" fillId="0" borderId="9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41" fontId="6" fillId="0" borderId="16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6" xfId="1" applyFont="1" applyBorder="1">
      <alignment vertical="center"/>
    </xf>
    <xf numFmtId="41" fontId="5" fillId="0" borderId="17" xfId="1" applyFont="1" applyBorder="1" applyAlignment="1">
      <alignment horizontal="right" vertical="center"/>
    </xf>
    <xf numFmtId="41" fontId="5" fillId="0" borderId="16" xfId="1" applyFont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41" fontId="6" fillId="0" borderId="16" xfId="1" applyFont="1" applyBorder="1" applyAlignment="1">
      <alignment horizontal="center" vertical="center"/>
    </xf>
    <xf numFmtId="3" fontId="0" fillId="0" borderId="18" xfId="0" applyNumberFormat="1" applyBorder="1">
      <alignment vertical="center"/>
    </xf>
    <xf numFmtId="41" fontId="6" fillId="0" borderId="15" xfId="1" applyFont="1" applyBorder="1" applyAlignment="1">
      <alignment horizontal="center" vertical="center"/>
    </xf>
    <xf numFmtId="41" fontId="5" fillId="0" borderId="16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6" xfId="1" applyFont="1" applyBorder="1" applyAlignment="1">
      <alignment vertical="center"/>
    </xf>
    <xf numFmtId="41" fontId="0" fillId="0" borderId="18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5" fillId="0" borderId="17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0" fillId="0" borderId="19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6" xfId="0" applyFont="1" applyBorder="1">
      <alignment vertical="center"/>
    </xf>
    <xf numFmtId="0" fontId="5" fillId="0" borderId="0" xfId="0" applyFont="1">
      <alignment vertical="center"/>
    </xf>
    <xf numFmtId="0" fontId="5" fillId="0" borderId="17" xfId="0" applyFont="1" applyBorder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7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7" xfId="0" applyBorder="1">
      <alignment vertical="center"/>
    </xf>
    <xf numFmtId="41" fontId="5" fillId="0" borderId="20" xfId="1" applyFont="1" applyBorder="1" applyAlignment="1">
      <alignment horizontal="center" vertical="center"/>
    </xf>
    <xf numFmtId="41" fontId="5" fillId="0" borderId="21" xfId="1" applyFont="1" applyBorder="1">
      <alignment vertical="center"/>
    </xf>
    <xf numFmtId="41" fontId="5" fillId="0" borderId="22" xfId="1" applyFont="1" applyBorder="1">
      <alignment vertical="center"/>
    </xf>
    <xf numFmtId="41" fontId="5" fillId="0" borderId="23" xfId="1" applyFont="1" applyBorder="1" applyAlignment="1">
      <alignment horizontal="center" vertical="center"/>
    </xf>
    <xf numFmtId="41" fontId="6" fillId="0" borderId="22" xfId="1" applyFont="1" applyBorder="1" applyAlignment="1">
      <alignment horizontal="right" vertical="center"/>
    </xf>
    <xf numFmtId="41" fontId="5" fillId="0" borderId="22" xfId="1" applyFont="1" applyBorder="1" applyAlignment="1">
      <alignment horizontal="right" vertical="center"/>
    </xf>
    <xf numFmtId="41" fontId="5" fillId="0" borderId="21" xfId="1" applyFont="1" applyBorder="1" applyAlignment="1">
      <alignment horizontal="right" vertical="center"/>
    </xf>
    <xf numFmtId="41" fontId="6" fillId="0" borderId="21" xfId="1" applyFont="1" applyBorder="1">
      <alignment vertical="center"/>
    </xf>
    <xf numFmtId="41" fontId="0" fillId="0" borderId="24" xfId="1" applyFont="1" applyBorder="1">
      <alignment vertical="center"/>
    </xf>
    <xf numFmtId="41" fontId="0" fillId="0" borderId="25" xfId="1" applyFont="1" applyBorder="1">
      <alignment vertical="center"/>
    </xf>
    <xf numFmtId="41" fontId="0" fillId="0" borderId="26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7" xfId="1" applyFont="1" applyBorder="1">
      <alignment vertical="center"/>
    </xf>
    <xf numFmtId="41" fontId="0" fillId="0" borderId="28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T16"/>
  <sheetViews>
    <sheetView tabSelected="1" workbookViewId="0">
      <selection activeCell="D18" sqref="D18"/>
    </sheetView>
  </sheetViews>
  <sheetFormatPr defaultRowHeight="16.5" x14ac:dyDescent="0.3"/>
  <cols>
    <col min="12" max="12" width="12" customWidth="1"/>
  </cols>
  <sheetData>
    <row r="1" spans="1:20" ht="21" thickBot="1" x14ac:dyDescent="0.35">
      <c r="A1" s="1" t="s">
        <v>0</v>
      </c>
      <c r="B1" s="2"/>
      <c r="C1" s="2"/>
      <c r="D1" s="2"/>
      <c r="E1" s="3"/>
      <c r="F1" s="2"/>
      <c r="G1" s="4"/>
      <c r="H1" s="2"/>
      <c r="I1" s="2"/>
      <c r="J1" s="2"/>
      <c r="K1" s="5" t="s">
        <v>1</v>
      </c>
      <c r="L1" s="3"/>
      <c r="M1" s="2"/>
      <c r="N1" s="2"/>
    </row>
    <row r="2" spans="1:20" ht="17.25" x14ac:dyDescent="0.3">
      <c r="A2" s="6"/>
      <c r="B2" s="7" t="s">
        <v>2</v>
      </c>
      <c r="C2" s="8" t="s">
        <v>3</v>
      </c>
      <c r="D2" s="9" t="s">
        <v>4</v>
      </c>
      <c r="E2" s="10"/>
      <c r="F2" s="11" t="s">
        <v>5</v>
      </c>
      <c r="G2" s="12"/>
      <c r="H2" s="13"/>
      <c r="I2" s="11" t="s">
        <v>6</v>
      </c>
      <c r="J2" s="11"/>
      <c r="K2" s="14"/>
      <c r="L2" s="15" t="s">
        <v>7</v>
      </c>
      <c r="M2" s="16" t="s">
        <v>8</v>
      </c>
      <c r="N2" s="17" t="s">
        <v>9</v>
      </c>
      <c r="O2" s="18" t="s">
        <v>10</v>
      </c>
      <c r="P2" s="17" t="s">
        <v>11</v>
      </c>
      <c r="Q2" s="19" t="s">
        <v>12</v>
      </c>
      <c r="R2" s="20" t="s">
        <v>13</v>
      </c>
      <c r="S2" s="21" t="s">
        <v>14</v>
      </c>
    </row>
    <row r="3" spans="1:20" ht="17.25" x14ac:dyDescent="0.3">
      <c r="A3" s="22"/>
      <c r="B3" s="23"/>
      <c r="C3" s="24"/>
      <c r="D3" s="25" t="s">
        <v>15</v>
      </c>
      <c r="E3" s="26" t="s">
        <v>16</v>
      </c>
      <c r="F3" s="27" t="s">
        <v>17</v>
      </c>
      <c r="G3" s="28" t="s">
        <v>18</v>
      </c>
      <c r="H3" s="27" t="s">
        <v>19</v>
      </c>
      <c r="I3" s="27" t="s">
        <v>20</v>
      </c>
      <c r="J3" s="29" t="s">
        <v>21</v>
      </c>
      <c r="K3" s="29" t="s">
        <v>22</v>
      </c>
      <c r="L3" s="15"/>
      <c r="M3" s="30"/>
      <c r="N3" s="31">
        <v>0.222</v>
      </c>
      <c r="O3" s="32"/>
      <c r="P3" s="33" t="s">
        <v>23</v>
      </c>
      <c r="Q3" s="34"/>
      <c r="R3" s="32" t="s">
        <v>24</v>
      </c>
      <c r="S3" s="35"/>
    </row>
    <row r="4" spans="1:20" ht="17.25" x14ac:dyDescent="0.3">
      <c r="A4" s="36" t="s">
        <v>25</v>
      </c>
      <c r="B4" s="37"/>
      <c r="C4" s="38"/>
      <c r="D4" s="39"/>
      <c r="E4" s="40">
        <v>333</v>
      </c>
      <c r="F4" s="41">
        <v>0</v>
      </c>
      <c r="G4" s="42">
        <v>666</v>
      </c>
      <c r="H4" s="43">
        <v>27</v>
      </c>
      <c r="I4" s="41">
        <v>26</v>
      </c>
      <c r="J4" s="41"/>
      <c r="K4" s="41">
        <v>601</v>
      </c>
      <c r="L4" s="44">
        <v>1279</v>
      </c>
      <c r="M4" s="45">
        <v>60</v>
      </c>
      <c r="N4" s="46">
        <v>240</v>
      </c>
      <c r="O4" s="47">
        <v>333</v>
      </c>
      <c r="P4" s="48">
        <f>O4/N4*100</f>
        <v>138.75</v>
      </c>
      <c r="Q4" s="49">
        <v>1100</v>
      </c>
      <c r="R4" s="35">
        <v>900</v>
      </c>
      <c r="S4" s="50"/>
    </row>
    <row r="5" spans="1:20" ht="17.25" x14ac:dyDescent="0.3">
      <c r="A5" s="36" t="s">
        <v>26</v>
      </c>
      <c r="B5" s="37"/>
      <c r="C5" s="38"/>
      <c r="D5" s="39"/>
      <c r="E5" s="40">
        <v>1316</v>
      </c>
      <c r="F5" s="41">
        <v>2</v>
      </c>
      <c r="G5" s="42">
        <v>2635</v>
      </c>
      <c r="H5" s="43">
        <v>58</v>
      </c>
      <c r="I5" s="41">
        <v>101</v>
      </c>
      <c r="J5" s="41">
        <v>1</v>
      </c>
      <c r="K5" s="41">
        <v>1672</v>
      </c>
      <c r="L5" s="51">
        <v>4307</v>
      </c>
      <c r="M5" s="45">
        <v>150</v>
      </c>
      <c r="N5" s="46">
        <v>1700</v>
      </c>
      <c r="O5" s="47">
        <v>1316</v>
      </c>
      <c r="P5" s="48">
        <f t="shared" ref="P5:P13" si="0">O5/N5*100</f>
        <v>77.411764705882362</v>
      </c>
      <c r="Q5" s="52">
        <v>7900</v>
      </c>
      <c r="R5" s="35">
        <v>7500</v>
      </c>
      <c r="S5" s="50"/>
    </row>
    <row r="6" spans="1:20" ht="17.25" x14ac:dyDescent="0.3">
      <c r="A6" s="53" t="s">
        <v>27</v>
      </c>
      <c r="B6" s="48"/>
      <c r="C6" s="42"/>
      <c r="D6" s="47"/>
      <c r="E6" s="40">
        <v>2973</v>
      </c>
      <c r="F6" s="42">
        <v>31</v>
      </c>
      <c r="G6" s="42">
        <v>5996</v>
      </c>
      <c r="H6" s="54">
        <v>125</v>
      </c>
      <c r="I6" s="55">
        <v>271</v>
      </c>
      <c r="J6" s="55"/>
      <c r="K6" s="55">
        <v>4000</v>
      </c>
      <c r="L6" s="56">
        <v>9996</v>
      </c>
      <c r="M6" s="57">
        <v>660</v>
      </c>
      <c r="N6" s="58">
        <v>2600</v>
      </c>
      <c r="O6" s="59">
        <v>2973</v>
      </c>
      <c r="P6" s="54">
        <f t="shared" si="0"/>
        <v>114.34615384615385</v>
      </c>
      <c r="Q6" s="57">
        <v>12000</v>
      </c>
      <c r="R6" s="60">
        <v>11000</v>
      </c>
      <c r="S6" s="61">
        <v>10</v>
      </c>
      <c r="T6" s="62"/>
    </row>
    <row r="7" spans="1:20" ht="17.25" x14ac:dyDescent="0.3">
      <c r="A7" s="36" t="s">
        <v>28</v>
      </c>
      <c r="B7" s="63"/>
      <c r="C7" s="64"/>
      <c r="D7" s="65"/>
      <c r="E7" s="66">
        <v>2236</v>
      </c>
      <c r="F7" s="64">
        <v>9</v>
      </c>
      <c r="G7" s="67">
        <v>4487</v>
      </c>
      <c r="H7" s="63">
        <v>72</v>
      </c>
      <c r="I7" s="64">
        <v>142</v>
      </c>
      <c r="J7" s="64">
        <v>1</v>
      </c>
      <c r="K7" s="64">
        <v>2209</v>
      </c>
      <c r="L7" s="44">
        <v>6696</v>
      </c>
      <c r="M7" s="45">
        <v>280</v>
      </c>
      <c r="N7" s="46">
        <v>2100</v>
      </c>
      <c r="O7" s="68">
        <v>2236</v>
      </c>
      <c r="P7" s="48">
        <f t="shared" si="0"/>
        <v>106.47619047619048</v>
      </c>
      <c r="Q7" s="52">
        <v>15000</v>
      </c>
      <c r="R7" s="35">
        <v>13700</v>
      </c>
      <c r="S7" s="50">
        <v>6</v>
      </c>
    </row>
    <row r="8" spans="1:20" ht="17.25" x14ac:dyDescent="0.3">
      <c r="A8" s="36" t="s">
        <v>29</v>
      </c>
      <c r="B8" s="63"/>
      <c r="C8" s="64"/>
      <c r="D8" s="65"/>
      <c r="E8" s="66">
        <v>1220</v>
      </c>
      <c r="F8" s="64">
        <v>1</v>
      </c>
      <c r="G8" s="67">
        <v>2373</v>
      </c>
      <c r="H8" s="63">
        <v>28</v>
      </c>
      <c r="I8" s="64">
        <v>60</v>
      </c>
      <c r="J8" s="64">
        <v>50</v>
      </c>
      <c r="K8" s="64">
        <v>1101</v>
      </c>
      <c r="L8" s="44">
        <v>3474</v>
      </c>
      <c r="M8" s="45">
        <v>255</v>
      </c>
      <c r="N8" s="46">
        <v>1100</v>
      </c>
      <c r="O8" s="68">
        <v>1220</v>
      </c>
      <c r="P8" s="48">
        <f t="shared" si="0"/>
        <v>110.90909090909091</v>
      </c>
      <c r="Q8" s="49"/>
      <c r="R8" s="35"/>
      <c r="S8" s="50"/>
    </row>
    <row r="9" spans="1:20" ht="17.25" x14ac:dyDescent="0.3">
      <c r="A9" s="36" t="s">
        <v>30</v>
      </c>
      <c r="B9" s="63"/>
      <c r="C9" s="64"/>
      <c r="D9" s="65"/>
      <c r="E9" s="69">
        <v>385</v>
      </c>
      <c r="F9" s="64">
        <v>8</v>
      </c>
      <c r="G9" s="67">
        <v>786</v>
      </c>
      <c r="H9" s="63">
        <v>25</v>
      </c>
      <c r="I9" s="64">
        <v>22</v>
      </c>
      <c r="J9" s="64">
        <v>1</v>
      </c>
      <c r="K9" s="64">
        <v>555</v>
      </c>
      <c r="L9" s="44">
        <v>1341</v>
      </c>
      <c r="M9" s="45">
        <v>75</v>
      </c>
      <c r="N9" s="46">
        <v>980</v>
      </c>
      <c r="O9" s="68">
        <v>385</v>
      </c>
      <c r="P9" s="48">
        <f t="shared" si="0"/>
        <v>39.285714285714285</v>
      </c>
      <c r="Q9" s="52">
        <v>4500</v>
      </c>
      <c r="R9" s="35">
        <v>4650</v>
      </c>
      <c r="S9" s="50"/>
    </row>
    <row r="10" spans="1:20" ht="17.25" x14ac:dyDescent="0.3">
      <c r="A10" s="36" t="s">
        <v>31</v>
      </c>
      <c r="B10" s="63"/>
      <c r="C10" s="64"/>
      <c r="D10" s="65"/>
      <c r="E10" s="66">
        <v>103</v>
      </c>
      <c r="F10" s="64">
        <v>0</v>
      </c>
      <c r="G10" s="67">
        <v>206</v>
      </c>
      <c r="H10" s="63">
        <v>6</v>
      </c>
      <c r="I10" s="64">
        <v>12</v>
      </c>
      <c r="J10" s="64"/>
      <c r="K10" s="64">
        <v>209</v>
      </c>
      <c r="L10" s="44">
        <v>415</v>
      </c>
      <c r="M10" s="45"/>
      <c r="N10" s="46">
        <v>800</v>
      </c>
      <c r="O10" s="68">
        <v>103</v>
      </c>
      <c r="P10" s="48">
        <f t="shared" si="0"/>
        <v>12.875</v>
      </c>
      <c r="Q10" s="52">
        <v>3500</v>
      </c>
      <c r="R10" s="35">
        <v>4000</v>
      </c>
      <c r="S10" s="50"/>
    </row>
    <row r="11" spans="1:20" ht="17.25" x14ac:dyDescent="0.3">
      <c r="A11" s="36" t="s">
        <v>32</v>
      </c>
      <c r="B11" s="63"/>
      <c r="C11" s="64"/>
      <c r="D11" s="65"/>
      <c r="E11" s="66">
        <v>11</v>
      </c>
      <c r="F11" s="64"/>
      <c r="G11" s="67">
        <v>22</v>
      </c>
      <c r="H11" s="63">
        <v>1</v>
      </c>
      <c r="I11" s="64"/>
      <c r="J11" s="64"/>
      <c r="K11" s="64">
        <v>15</v>
      </c>
      <c r="L11" s="44">
        <v>37</v>
      </c>
      <c r="M11" s="45"/>
      <c r="N11" s="46">
        <v>500</v>
      </c>
      <c r="O11" s="70">
        <v>11</v>
      </c>
      <c r="P11" s="48"/>
      <c r="Q11" s="49"/>
      <c r="R11" s="35"/>
      <c r="S11" s="50"/>
    </row>
    <row r="12" spans="1:20" ht="18" thickBot="1" x14ac:dyDescent="0.35">
      <c r="A12" s="36"/>
      <c r="B12" s="63"/>
      <c r="C12" s="64"/>
      <c r="D12" s="65"/>
      <c r="E12" s="66"/>
      <c r="F12" s="64"/>
      <c r="G12" s="67"/>
      <c r="H12" s="63"/>
      <c r="I12" s="64"/>
      <c r="J12" s="64"/>
      <c r="K12" s="64"/>
      <c r="L12" s="44"/>
      <c r="M12" s="45"/>
      <c r="N12" s="46"/>
      <c r="O12" s="70"/>
      <c r="P12" s="48"/>
      <c r="Q12" s="49"/>
      <c r="R12" s="35"/>
      <c r="S12" s="50"/>
    </row>
    <row r="13" spans="1:20" ht="18" thickBot="1" x14ac:dyDescent="0.35">
      <c r="A13" s="71" t="s">
        <v>33</v>
      </c>
      <c r="B13" s="72"/>
      <c r="C13" s="73"/>
      <c r="D13" s="74"/>
      <c r="E13" s="75">
        <f t="shared" ref="E13:K13" si="1">SUM(E4:E12)</f>
        <v>8577</v>
      </c>
      <c r="F13" s="76">
        <f t="shared" si="1"/>
        <v>51</v>
      </c>
      <c r="G13" s="76">
        <f t="shared" si="1"/>
        <v>17171</v>
      </c>
      <c r="H13" s="77">
        <f>SUM(H4:H12)</f>
        <v>342</v>
      </c>
      <c r="I13" s="76">
        <f>SUM(I4:I11)</f>
        <v>634</v>
      </c>
      <c r="J13" s="76">
        <f>SUM(J4:J12)</f>
        <v>53</v>
      </c>
      <c r="K13" s="76">
        <f t="shared" si="1"/>
        <v>10362</v>
      </c>
      <c r="L13" s="78">
        <f>SUM(L4:L12)</f>
        <v>27545</v>
      </c>
      <c r="M13" s="79">
        <v>1480</v>
      </c>
      <c r="N13" s="80">
        <f>SUM(N4:N12)</f>
        <v>10020</v>
      </c>
      <c r="O13" s="81">
        <v>8577</v>
      </c>
      <c r="P13" s="28">
        <f t="shared" si="0"/>
        <v>85.598802395209589</v>
      </c>
      <c r="Q13" s="82">
        <v>45000</v>
      </c>
      <c r="R13" s="83">
        <v>44000</v>
      </c>
      <c r="S13" s="84">
        <f>SUM(S4:S12)</f>
        <v>16</v>
      </c>
      <c r="T13" s="85"/>
    </row>
    <row r="14" spans="1:20" ht="17.25" x14ac:dyDescent="0.3">
      <c r="A14" s="38"/>
      <c r="B14" s="64"/>
      <c r="C14" s="64"/>
      <c r="D14" s="64"/>
      <c r="E14" s="86"/>
      <c r="F14" s="64"/>
      <c r="G14" s="67" t="s">
        <v>34</v>
      </c>
      <c r="H14" s="87">
        <v>1368</v>
      </c>
      <c r="I14" s="87">
        <f>I13*2</f>
        <v>1268</v>
      </c>
      <c r="J14" s="88">
        <v>53</v>
      </c>
      <c r="K14" s="89">
        <f>H14+I14+J14</f>
        <v>2689</v>
      </c>
      <c r="L14" s="40">
        <v>3515</v>
      </c>
      <c r="M14" s="41" t="s">
        <v>35</v>
      </c>
      <c r="N14" s="64"/>
    </row>
    <row r="15" spans="1:20" x14ac:dyDescent="0.3">
      <c r="A15" s="90"/>
      <c r="E15" s="91"/>
      <c r="G15" s="91" t="s">
        <v>36</v>
      </c>
      <c r="H15" s="88"/>
      <c r="I15" s="88"/>
      <c r="J15" s="88"/>
      <c r="K15" s="87">
        <v>2400</v>
      </c>
      <c r="L15" s="92">
        <v>1480</v>
      </c>
      <c r="M15" s="88" t="s">
        <v>8</v>
      </c>
    </row>
    <row r="16" spans="1:20" ht="20.25" x14ac:dyDescent="0.3">
      <c r="A16" s="90"/>
      <c r="E16" s="91"/>
      <c r="G16" s="91"/>
      <c r="H16" s="88"/>
      <c r="I16" s="88"/>
      <c r="J16" s="88"/>
      <c r="K16" s="88"/>
      <c r="L16" s="93">
        <f>L13+L14+L15</f>
        <v>32540</v>
      </c>
      <c r="M16" s="94" t="s">
        <v>37</v>
      </c>
      <c r="N16" t="s">
        <v>38</v>
      </c>
      <c r="T16" t="s">
        <v>39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권균 석</cp:lastModifiedBy>
  <dcterms:created xsi:type="dcterms:W3CDTF">2020-01-28T07:17:53Z</dcterms:created>
  <dcterms:modified xsi:type="dcterms:W3CDTF">2020-01-28T07:19:34Z</dcterms:modified>
</cp:coreProperties>
</file>