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566BDFB0-F9FC-46AE-932D-6061AB37BD22}" xr6:coauthVersionLast="47" xr6:coauthVersionMax="47" xr10:uidLastSave="{00000000-0000-0000-0000-000000000000}"/>
  <bookViews>
    <workbookView xWindow="-120" yWindow="-120" windowWidth="29040" windowHeight="15840" xr2:uid="{33875EEA-E331-4994-9750-05E865459BA1}"/>
  </bookViews>
  <sheets>
    <sheet name="월별종합" sheetId="1" r:id="rId1"/>
    <sheet name="수입세부" sheetId="2" r:id="rId2"/>
    <sheet name="지출세부" sheetId="3" r:id="rId3"/>
    <sheet name="Sheet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49" i="1" l="1"/>
  <c r="U57" i="1" s="1"/>
  <c r="O39" i="1"/>
  <c r="R39" i="1"/>
  <c r="K39" i="1"/>
  <c r="M39" i="1"/>
  <c r="N39" i="1"/>
  <c r="P39" i="1"/>
  <c r="Q39" i="1"/>
  <c r="L39" i="1"/>
  <c r="T39" i="1" l="1"/>
  <c r="U39" i="1" s="1"/>
</calcChain>
</file>

<file path=xl/sharedStrings.xml><?xml version="1.0" encoding="utf-8"?>
<sst xmlns="http://schemas.openxmlformats.org/spreadsheetml/2006/main" count="98" uniqueCount="85">
  <si>
    <t>일자</t>
    <phoneticPr fontId="1" type="noConversion"/>
  </si>
  <si>
    <t>년회비</t>
    <phoneticPr fontId="1" type="noConversion"/>
  </si>
  <si>
    <t>족보</t>
    <phoneticPr fontId="1" type="noConversion"/>
  </si>
  <si>
    <t>계</t>
    <phoneticPr fontId="1" type="noConversion"/>
  </si>
  <si>
    <t>경조사</t>
    <phoneticPr fontId="1" type="noConversion"/>
  </si>
  <si>
    <t>대외경비</t>
    <phoneticPr fontId="1" type="noConversion"/>
  </si>
  <si>
    <t>회의비</t>
    <phoneticPr fontId="1" type="noConversion"/>
  </si>
  <si>
    <t>발전기금</t>
    <phoneticPr fontId="1" type="noConversion"/>
  </si>
  <si>
    <t>잔고</t>
    <phoneticPr fontId="1" type="noConversion"/>
  </si>
  <si>
    <t>지   출</t>
    <phoneticPr fontId="1" type="noConversion"/>
  </si>
  <si>
    <t>내용</t>
    <phoneticPr fontId="1" type="noConversion"/>
  </si>
  <si>
    <t>행사</t>
    <phoneticPr fontId="1" type="noConversion"/>
  </si>
  <si>
    <t>소계</t>
    <phoneticPr fontId="1" type="noConversion"/>
  </si>
  <si>
    <t>3월8일</t>
    <phoneticPr fontId="1" type="noConversion"/>
  </si>
  <si>
    <t>조화</t>
    <phoneticPr fontId="1" type="noConversion"/>
  </si>
  <si>
    <t>사무총장</t>
    <phoneticPr fontId="1" type="noConversion"/>
  </si>
  <si>
    <t>사무실 통신</t>
    <phoneticPr fontId="1" type="noConversion"/>
  </si>
  <si>
    <t>사무실통신</t>
    <phoneticPr fontId="1" type="noConversion"/>
  </si>
  <si>
    <t>화원재수도</t>
    <phoneticPr fontId="1" type="noConversion"/>
  </si>
  <si>
    <t>가스비</t>
    <phoneticPr fontId="1" type="noConversion"/>
  </si>
  <si>
    <t>4월4일</t>
    <phoneticPr fontId="1" type="noConversion"/>
  </si>
  <si>
    <t>전기료</t>
    <phoneticPr fontId="1" type="noConversion"/>
  </si>
  <si>
    <t>상패</t>
    <phoneticPr fontId="1" type="noConversion"/>
  </si>
  <si>
    <t>프랑카드</t>
    <phoneticPr fontId="1" type="noConversion"/>
  </si>
  <si>
    <t>화성출장</t>
    <phoneticPr fontId="1" type="noConversion"/>
  </si>
  <si>
    <t>식사(임원)</t>
    <phoneticPr fontId="1" type="noConversion"/>
  </si>
  <si>
    <t>출장(조문)</t>
    <phoneticPr fontId="1" type="noConversion"/>
  </si>
  <si>
    <t>선물(사과주)</t>
    <phoneticPr fontId="1" type="noConversion"/>
  </si>
  <si>
    <t>감사출장비</t>
    <phoneticPr fontId="1" type="noConversion"/>
  </si>
  <si>
    <t>석종윤조의금</t>
    <phoneticPr fontId="1" type="noConversion"/>
  </si>
  <si>
    <t>종친접대</t>
    <phoneticPr fontId="1" type="noConversion"/>
  </si>
  <si>
    <t>총회 자료 책자</t>
    <phoneticPr fontId="1" type="noConversion"/>
  </si>
  <si>
    <t>5월2일</t>
    <phoneticPr fontId="1" type="noConversion"/>
  </si>
  <si>
    <t>가스료</t>
    <phoneticPr fontId="1" type="noConversion"/>
  </si>
  <si>
    <t>천막</t>
    <phoneticPr fontId="1" type="noConversion"/>
  </si>
  <si>
    <t>행사 도시락</t>
    <phoneticPr fontId="1" type="noConversion"/>
  </si>
  <si>
    <t>행사준비(음료 주류)</t>
    <phoneticPr fontId="1" type="noConversion"/>
  </si>
  <si>
    <t>충주출장</t>
    <phoneticPr fontId="1" type="noConversion"/>
  </si>
  <si>
    <t>식대</t>
    <phoneticPr fontId="1" type="noConversion"/>
  </si>
  <si>
    <t>회장님 회환</t>
    <phoneticPr fontId="1" type="noConversion"/>
  </si>
  <si>
    <t>소계</t>
    <phoneticPr fontId="1" type="noConversion"/>
  </si>
  <si>
    <t>식대(근무자)</t>
    <phoneticPr fontId="1" type="noConversion"/>
  </si>
  <si>
    <t>공과금</t>
    <phoneticPr fontId="1" type="noConversion"/>
  </si>
  <si>
    <t>사무실</t>
    <phoneticPr fontId="1" type="noConversion"/>
  </si>
  <si>
    <t>헌성2</t>
    <phoneticPr fontId="1" type="noConversion"/>
  </si>
  <si>
    <t>행사</t>
    <phoneticPr fontId="1" type="noConversion"/>
  </si>
  <si>
    <t>수  입</t>
    <phoneticPr fontId="1" type="noConversion"/>
  </si>
  <si>
    <t>출장</t>
    <phoneticPr fontId="1" type="noConversion"/>
  </si>
  <si>
    <t>유류대</t>
    <phoneticPr fontId="1" type="noConversion"/>
  </si>
  <si>
    <t>5월 8일 현재</t>
    <phoneticPr fontId="1" type="noConversion"/>
  </si>
  <si>
    <t>(첨부1)</t>
    <phoneticPr fontId="1" type="noConversion"/>
  </si>
  <si>
    <t>(첨부2)</t>
    <phoneticPr fontId="1" type="noConversion"/>
  </si>
  <si>
    <t>(통장)</t>
    <phoneticPr fontId="1" type="noConversion"/>
  </si>
  <si>
    <t>(현금)</t>
    <phoneticPr fontId="1" type="noConversion"/>
  </si>
  <si>
    <t>(단위 천원)</t>
    <phoneticPr fontId="1" type="noConversion"/>
  </si>
  <si>
    <t>전기이월(2022.2.28)</t>
    <phoneticPr fontId="1" type="noConversion"/>
  </si>
  <si>
    <t>(첨부3)</t>
    <phoneticPr fontId="1" type="noConversion"/>
  </si>
  <si>
    <t>청소비 기타</t>
    <phoneticPr fontId="1" type="noConversion"/>
  </si>
  <si>
    <t>대종회 수지 현황(2022.3.1~</t>
    <phoneticPr fontId="1" type="noConversion"/>
  </si>
  <si>
    <t>상금 관리인 주민 출장비(1,000+800+200)</t>
    <phoneticPr fontId="1" type="noConversion"/>
  </si>
  <si>
    <t>통신비</t>
    <phoneticPr fontId="1" type="noConversion"/>
  </si>
  <si>
    <t>활동비</t>
    <phoneticPr fontId="1" type="noConversion"/>
  </si>
  <si>
    <t>교통/식사</t>
    <phoneticPr fontId="1" type="noConversion"/>
  </si>
  <si>
    <t>헌성1</t>
    <phoneticPr fontId="1" type="noConversion"/>
  </si>
  <si>
    <t>전자족보</t>
    <phoneticPr fontId="1" type="noConversion"/>
  </si>
  <si>
    <t>전기료</t>
    <phoneticPr fontId="1" type="noConversion"/>
  </si>
  <si>
    <t>석태준</t>
    <phoneticPr fontId="1" type="noConversion"/>
  </si>
  <si>
    <t>년가수도세</t>
    <phoneticPr fontId="1" type="noConversion"/>
  </si>
  <si>
    <t>석병언</t>
    <phoneticPr fontId="1" type="noConversion"/>
  </si>
  <si>
    <t>임원회의</t>
    <phoneticPr fontId="1" type="noConversion"/>
  </si>
  <si>
    <t>사무실 통신</t>
    <phoneticPr fontId="1" type="noConversion"/>
  </si>
  <si>
    <t>차량보조</t>
    <phoneticPr fontId="1" type="noConversion"/>
  </si>
  <si>
    <t>가스료</t>
    <phoneticPr fontId="1" type="noConversion"/>
  </si>
  <si>
    <t>5월말</t>
    <phoneticPr fontId="1" type="noConversion"/>
  </si>
  <si>
    <t>6월8일</t>
    <phoneticPr fontId="1" type="noConversion"/>
  </si>
  <si>
    <t>송해 조화</t>
    <phoneticPr fontId="1" type="noConversion"/>
  </si>
  <si>
    <t>석금종자녀 화환</t>
    <phoneticPr fontId="1" type="noConversion"/>
  </si>
  <si>
    <t>사무총장</t>
    <phoneticPr fontId="1" type="noConversion"/>
  </si>
  <si>
    <t>6월26</t>
    <phoneticPr fontId="1" type="noConversion"/>
  </si>
  <si>
    <t>수입이자</t>
    <phoneticPr fontId="1" type="noConversion"/>
  </si>
  <si>
    <t>기타</t>
    <phoneticPr fontId="1" type="noConversion"/>
  </si>
  <si>
    <t>6월말</t>
    <phoneticPr fontId="1" type="noConversion"/>
  </si>
  <si>
    <t>소계</t>
    <phoneticPr fontId="1" type="noConversion"/>
  </si>
  <si>
    <t>통장</t>
    <phoneticPr fontId="1" type="noConversion"/>
  </si>
  <si>
    <t>현금이체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</si>
</sst>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41" fontId="3" fillId="0" borderId="0" xfId="1" applyFont="1">
      <alignment vertical="center"/>
    </xf>
    <xf numFmtId="41" fontId="3" fillId="0" borderId="1" xfId="1" applyFont="1" applyBorder="1">
      <alignment vertical="center"/>
    </xf>
    <xf numFmtId="41" fontId="3" fillId="0" borderId="3" xfId="1" applyFont="1" applyBorder="1" applyAlignment="1">
      <alignment horizontal="center" vertical="center"/>
    </xf>
    <xf numFmtId="41" fontId="3" fillId="0" borderId="5" xfId="1" applyFont="1" applyBorder="1" applyAlignment="1">
      <alignment horizontal="center" vertical="center"/>
    </xf>
    <xf numFmtId="41" fontId="3" fillId="0" borderId="6" xfId="1" applyFont="1" applyBorder="1">
      <alignment vertical="center"/>
    </xf>
    <xf numFmtId="41" fontId="3" fillId="0" borderId="2" xfId="1" applyFont="1" applyBorder="1">
      <alignment vertical="center"/>
    </xf>
    <xf numFmtId="41" fontId="3" fillId="0" borderId="4" xfId="1" applyFont="1" applyBorder="1">
      <alignment vertical="center"/>
    </xf>
    <xf numFmtId="0" fontId="0" fillId="0" borderId="6" xfId="0" applyBorder="1">
      <alignment vertical="center"/>
    </xf>
    <xf numFmtId="41" fontId="3" fillId="0" borderId="2" xfId="1" applyFont="1" applyBorder="1" applyAlignment="1">
      <alignment horizontal="center" vertical="center"/>
    </xf>
    <xf numFmtId="41" fontId="3" fillId="0" borderId="4" xfId="1" applyFont="1" applyBorder="1" applyAlignment="1">
      <alignment horizontal="center" vertical="center"/>
    </xf>
    <xf numFmtId="12" fontId="3" fillId="0" borderId="6" xfId="1" applyNumberFormat="1" applyFont="1" applyBorder="1" applyAlignment="1">
      <alignment horizontal="right" vertical="center"/>
    </xf>
    <xf numFmtId="41" fontId="3" fillId="0" borderId="7" xfId="1" applyFont="1" applyBorder="1" applyAlignment="1">
      <alignment horizontal="center" vertical="center"/>
    </xf>
    <xf numFmtId="41" fontId="3" fillId="0" borderId="8" xfId="1" applyFont="1" applyBorder="1">
      <alignment vertical="center"/>
    </xf>
    <xf numFmtId="41" fontId="3" fillId="0" borderId="8" xfId="1" applyFont="1" applyBorder="1" applyAlignment="1">
      <alignment horizontal="center" vertical="center"/>
    </xf>
    <xf numFmtId="41" fontId="3" fillId="0" borderId="0" xfId="1" applyFont="1" applyBorder="1">
      <alignment vertical="center"/>
    </xf>
    <xf numFmtId="41" fontId="3" fillId="0" borderId="5" xfId="1" applyFont="1" applyBorder="1">
      <alignment vertical="center"/>
    </xf>
    <xf numFmtId="41" fontId="3" fillId="0" borderId="6" xfId="1" applyFont="1" applyBorder="1" applyAlignment="1">
      <alignment horizontal="center" vertical="center"/>
    </xf>
    <xf numFmtId="41" fontId="5" fillId="0" borderId="3" xfId="1" applyFont="1" applyBorder="1" applyAlignment="1">
      <alignment horizontal="center" vertical="center"/>
    </xf>
    <xf numFmtId="41" fontId="5" fillId="0" borderId="5" xfId="1" applyFont="1" applyBorder="1" applyAlignment="1">
      <alignment horizontal="center" vertical="center"/>
    </xf>
    <xf numFmtId="0" fontId="0" fillId="0" borderId="0" xfId="0" applyBorder="1">
      <alignment vertical="center"/>
    </xf>
    <xf numFmtId="41" fontId="3" fillId="0" borderId="9" xfId="1" applyFont="1" applyBorder="1">
      <alignment vertical="center"/>
    </xf>
    <xf numFmtId="41" fontId="3" fillId="0" borderId="10" xfId="1" applyFont="1" applyBorder="1">
      <alignment vertical="center"/>
    </xf>
    <xf numFmtId="41" fontId="3" fillId="0" borderId="11" xfId="1" applyFont="1" applyBorder="1">
      <alignment vertical="center"/>
    </xf>
    <xf numFmtId="41" fontId="3" fillId="0" borderId="12" xfId="1" applyFont="1" applyBorder="1">
      <alignment vertical="center"/>
    </xf>
    <xf numFmtId="41" fontId="3" fillId="0" borderId="13" xfId="1" applyFont="1" applyBorder="1">
      <alignment vertical="center"/>
    </xf>
    <xf numFmtId="41" fontId="4" fillId="0" borderId="5" xfId="1" applyFont="1" applyBorder="1">
      <alignment vertical="center"/>
    </xf>
    <xf numFmtId="41" fontId="6" fillId="0" borderId="5" xfId="1" applyFont="1" applyBorder="1">
      <alignment vertical="center"/>
    </xf>
    <xf numFmtId="41" fontId="3" fillId="0" borderId="7" xfId="1" applyFont="1" applyBorder="1">
      <alignment vertical="center"/>
    </xf>
    <xf numFmtId="12" fontId="3" fillId="0" borderId="0" xfId="1" applyNumberFormat="1" applyFont="1">
      <alignment vertical="center"/>
    </xf>
    <xf numFmtId="12" fontId="3" fillId="0" borderId="6" xfId="1" applyNumberFormat="1" applyFont="1" applyBorder="1">
      <alignment vertical="center"/>
    </xf>
    <xf numFmtId="41" fontId="3" fillId="0" borderId="0" xfId="1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6EB07-69B1-43FE-B6BB-3FF0C2FEFD44}">
  <dimension ref="A1:V58"/>
  <sheetViews>
    <sheetView tabSelected="1" zoomScale="57" zoomScaleNormal="57" workbookViewId="0">
      <selection activeCell="AD50" sqref="AD50"/>
    </sheetView>
  </sheetViews>
  <sheetFormatPr defaultRowHeight="16.5" x14ac:dyDescent="0.3"/>
  <cols>
    <col min="1" max="1" width="4.375" style="1" customWidth="1"/>
    <col min="2" max="2" width="7.625" style="5" customWidth="1"/>
    <col min="3" max="3" width="6.375" style="1" customWidth="1"/>
    <col min="4" max="4" width="8" style="1" customWidth="1"/>
    <col min="5" max="6" width="7" style="1" customWidth="1"/>
    <col min="7" max="7" width="5.5" style="1" customWidth="1"/>
    <col min="8" max="8" width="7.75" style="13" customWidth="1"/>
    <col min="9" max="9" width="6.25" style="5" customWidth="1"/>
    <col min="10" max="10" width="10.625" style="5" customWidth="1"/>
    <col min="11" max="11" width="5.375" style="5" customWidth="1"/>
    <col min="12" max="12" width="5" style="1" customWidth="1"/>
    <col min="13" max="13" width="5.875" style="1" customWidth="1"/>
    <col min="14" max="15" width="5.375" style="1" customWidth="1"/>
    <col min="16" max="16" width="5.125" style="1" customWidth="1"/>
    <col min="17" max="17" width="4.75" style="1" customWidth="1"/>
    <col min="18" max="18" width="6.375" style="1" customWidth="1"/>
    <col min="19" max="19" width="3.875" style="1" customWidth="1"/>
    <col min="20" max="20" width="7.125" style="13" customWidth="1"/>
    <col min="21" max="21" width="7.625" style="5" customWidth="1"/>
    <col min="22" max="22" width="9" style="8"/>
  </cols>
  <sheetData>
    <row r="1" spans="1:21" ht="17.25" x14ac:dyDescent="0.3">
      <c r="A1" s="16"/>
      <c r="B1" s="16"/>
      <c r="C1" s="16"/>
      <c r="D1" s="16"/>
      <c r="E1" s="16"/>
      <c r="F1" s="16"/>
      <c r="G1" s="16"/>
      <c r="H1" s="16"/>
      <c r="I1" s="27" t="s">
        <v>58</v>
      </c>
      <c r="J1" s="16"/>
      <c r="K1" s="16"/>
      <c r="L1" s="16"/>
      <c r="M1" s="16"/>
      <c r="N1" s="16"/>
      <c r="O1" s="16"/>
      <c r="P1" s="16"/>
      <c r="Q1" s="16"/>
      <c r="R1" s="16"/>
      <c r="S1" s="16"/>
      <c r="T1" s="16" t="s">
        <v>54</v>
      </c>
      <c r="U1" s="15"/>
    </row>
    <row r="2" spans="1:21" ht="17.25" x14ac:dyDescent="0.3">
      <c r="A2" s="7"/>
      <c r="B2" s="16"/>
      <c r="C2" s="16"/>
      <c r="D2" s="26" t="s">
        <v>46</v>
      </c>
      <c r="E2" s="16"/>
      <c r="F2" s="16"/>
      <c r="G2" s="16" t="s">
        <v>80</v>
      </c>
      <c r="H2" s="16"/>
      <c r="I2" s="7"/>
      <c r="J2" s="16"/>
      <c r="K2" s="16"/>
      <c r="L2" s="16"/>
      <c r="M2" s="26"/>
      <c r="N2" s="26" t="s">
        <v>9</v>
      </c>
      <c r="O2" s="26"/>
      <c r="P2" s="16"/>
      <c r="Q2" s="16"/>
      <c r="R2" s="16"/>
      <c r="S2" s="16"/>
      <c r="T2" s="16"/>
      <c r="U2" s="2" t="s">
        <v>8</v>
      </c>
    </row>
    <row r="3" spans="1:21" x14ac:dyDescent="0.3">
      <c r="A3" s="9" t="s">
        <v>0</v>
      </c>
      <c r="B3" s="17" t="s">
        <v>10</v>
      </c>
      <c r="C3" s="3" t="s">
        <v>1</v>
      </c>
      <c r="D3" s="3" t="s">
        <v>7</v>
      </c>
      <c r="E3" s="3" t="s">
        <v>44</v>
      </c>
      <c r="F3" s="3" t="s">
        <v>64</v>
      </c>
      <c r="G3" s="31"/>
      <c r="H3" s="14" t="s">
        <v>3</v>
      </c>
      <c r="I3" s="9" t="s">
        <v>0</v>
      </c>
      <c r="J3" s="17" t="s">
        <v>10</v>
      </c>
      <c r="K3" s="17" t="s">
        <v>42</v>
      </c>
      <c r="L3" s="3" t="s">
        <v>4</v>
      </c>
      <c r="M3" s="3" t="s">
        <v>5</v>
      </c>
      <c r="N3" s="18"/>
      <c r="O3" s="18" t="s">
        <v>61</v>
      </c>
      <c r="P3" s="3" t="s">
        <v>47</v>
      </c>
      <c r="Q3" s="3" t="s">
        <v>6</v>
      </c>
      <c r="R3" s="3" t="s">
        <v>11</v>
      </c>
      <c r="S3" s="3" t="s">
        <v>2</v>
      </c>
      <c r="T3" s="14" t="s">
        <v>12</v>
      </c>
      <c r="U3" s="6"/>
    </row>
    <row r="4" spans="1:21" x14ac:dyDescent="0.3">
      <c r="A4" s="10"/>
      <c r="B4" s="10"/>
      <c r="C4" s="4"/>
      <c r="D4" s="4" t="s">
        <v>63</v>
      </c>
      <c r="E4" s="4" t="s">
        <v>45</v>
      </c>
      <c r="F4" s="4"/>
      <c r="G4" s="4"/>
      <c r="H4" s="12"/>
      <c r="I4" s="10"/>
      <c r="J4" s="10"/>
      <c r="K4" s="10" t="s">
        <v>43</v>
      </c>
      <c r="L4" s="4"/>
      <c r="M4" s="4"/>
      <c r="N4" s="19" t="s">
        <v>60</v>
      </c>
      <c r="O4" s="19" t="s">
        <v>62</v>
      </c>
      <c r="P4" s="4" t="s">
        <v>48</v>
      </c>
      <c r="Q4" s="4"/>
      <c r="R4" s="4"/>
      <c r="S4" s="4"/>
      <c r="T4" s="12"/>
      <c r="U4" s="7"/>
    </row>
    <row r="5" spans="1:21" x14ac:dyDescent="0.3">
      <c r="A5" s="1" t="s">
        <v>55</v>
      </c>
      <c r="C5" s="1">
        <v>3188</v>
      </c>
      <c r="D5" s="1">
        <v>133507</v>
      </c>
      <c r="F5" s="1">
        <v>8980</v>
      </c>
      <c r="H5" s="13">
        <v>145675</v>
      </c>
      <c r="I5" s="11" t="s">
        <v>13</v>
      </c>
      <c r="J5" s="5" t="s">
        <v>29</v>
      </c>
      <c r="L5" s="1">
        <v>300</v>
      </c>
    </row>
    <row r="6" spans="1:21" x14ac:dyDescent="0.3">
      <c r="I6" s="5">
        <v>8</v>
      </c>
      <c r="J6" s="5" t="s">
        <v>26</v>
      </c>
      <c r="P6" s="1">
        <v>60</v>
      </c>
    </row>
    <row r="7" spans="1:21" x14ac:dyDescent="0.3">
      <c r="J7" s="5" t="s">
        <v>14</v>
      </c>
      <c r="L7" s="1">
        <v>79</v>
      </c>
    </row>
    <row r="8" spans="1:21" x14ac:dyDescent="0.3">
      <c r="I8" s="5">
        <v>15</v>
      </c>
      <c r="J8" s="5" t="s">
        <v>21</v>
      </c>
      <c r="K8" s="5">
        <v>11</v>
      </c>
    </row>
    <row r="9" spans="1:21" x14ac:dyDescent="0.3">
      <c r="I9" s="5">
        <v>16</v>
      </c>
      <c r="J9" s="5" t="s">
        <v>25</v>
      </c>
      <c r="Q9" s="1">
        <v>30</v>
      </c>
    </row>
    <row r="10" spans="1:21" x14ac:dyDescent="0.3">
      <c r="I10" s="5">
        <v>19</v>
      </c>
      <c r="J10" s="5" t="s">
        <v>15</v>
      </c>
      <c r="N10" s="1">
        <v>150</v>
      </c>
      <c r="O10" s="1">
        <v>300</v>
      </c>
    </row>
    <row r="11" spans="1:21" x14ac:dyDescent="0.3">
      <c r="I11" s="5">
        <v>21</v>
      </c>
      <c r="J11" s="5" t="s">
        <v>18</v>
      </c>
      <c r="M11" s="1">
        <v>939</v>
      </c>
    </row>
    <row r="12" spans="1:21" x14ac:dyDescent="0.3">
      <c r="I12" s="5">
        <v>25</v>
      </c>
      <c r="J12" s="5" t="s">
        <v>17</v>
      </c>
      <c r="K12" s="5">
        <v>61</v>
      </c>
    </row>
    <row r="13" spans="1:21" x14ac:dyDescent="0.3">
      <c r="I13" s="7">
        <v>31</v>
      </c>
      <c r="J13" s="7" t="s">
        <v>19</v>
      </c>
      <c r="K13" s="7">
        <v>28</v>
      </c>
      <c r="L13" s="16"/>
      <c r="M13" s="16"/>
      <c r="N13" s="16"/>
      <c r="O13" s="16"/>
      <c r="P13" s="16"/>
      <c r="Q13" s="16"/>
      <c r="R13" s="16"/>
      <c r="S13" s="16"/>
      <c r="T13" s="28"/>
      <c r="U13" s="28"/>
    </row>
    <row r="14" spans="1:21" x14ac:dyDescent="0.3">
      <c r="I14" s="5" t="s">
        <v>20</v>
      </c>
      <c r="J14" s="5" t="s">
        <v>17</v>
      </c>
      <c r="K14" s="5">
        <v>69</v>
      </c>
    </row>
    <row r="15" spans="1:21" x14ac:dyDescent="0.3">
      <c r="I15" s="5">
        <v>12</v>
      </c>
      <c r="J15" s="5" t="s">
        <v>22</v>
      </c>
      <c r="R15" s="1">
        <v>440</v>
      </c>
    </row>
    <row r="16" spans="1:21" x14ac:dyDescent="0.3">
      <c r="I16" s="5">
        <v>12</v>
      </c>
      <c r="J16" s="5" t="s">
        <v>23</v>
      </c>
      <c r="R16" s="1">
        <v>50</v>
      </c>
    </row>
    <row r="17" spans="9:21" x14ac:dyDescent="0.3">
      <c r="I17" s="5">
        <v>15</v>
      </c>
      <c r="J17" s="5" t="s">
        <v>21</v>
      </c>
      <c r="K17" s="5">
        <v>11</v>
      </c>
    </row>
    <row r="18" spans="9:21" x14ac:dyDescent="0.3">
      <c r="I18" s="5">
        <v>19</v>
      </c>
      <c r="J18" s="5" t="s">
        <v>24</v>
      </c>
      <c r="P18" s="1">
        <v>80</v>
      </c>
    </row>
    <row r="19" spans="9:21" x14ac:dyDescent="0.3">
      <c r="I19" s="5">
        <v>20</v>
      </c>
      <c r="J19" s="5" t="s">
        <v>36</v>
      </c>
      <c r="R19" s="1">
        <v>300</v>
      </c>
    </row>
    <row r="20" spans="9:21" x14ac:dyDescent="0.3">
      <c r="I20" s="5">
        <v>22</v>
      </c>
      <c r="J20" s="5" t="s">
        <v>27</v>
      </c>
      <c r="R20" s="1">
        <v>1560</v>
      </c>
    </row>
    <row r="21" spans="9:21" x14ac:dyDescent="0.3">
      <c r="I21" s="5">
        <v>25</v>
      </c>
      <c r="J21" s="5" t="s">
        <v>16</v>
      </c>
      <c r="K21" s="5">
        <v>61</v>
      </c>
    </row>
    <row r="22" spans="9:21" x14ac:dyDescent="0.3">
      <c r="J22" s="5" t="s">
        <v>15</v>
      </c>
      <c r="N22" s="1">
        <v>150</v>
      </c>
      <c r="O22" s="1">
        <v>300</v>
      </c>
    </row>
    <row r="23" spans="9:21" x14ac:dyDescent="0.3">
      <c r="I23" s="5">
        <v>26</v>
      </c>
      <c r="J23" s="5" t="s">
        <v>30</v>
      </c>
      <c r="Q23" s="1">
        <v>33</v>
      </c>
    </row>
    <row r="24" spans="9:21" x14ac:dyDescent="0.3">
      <c r="I24" s="5">
        <v>27</v>
      </c>
      <c r="J24" s="5" t="s">
        <v>28</v>
      </c>
      <c r="P24" s="1">
        <v>200</v>
      </c>
    </row>
    <row r="25" spans="9:21" x14ac:dyDescent="0.3">
      <c r="J25" s="5" t="s">
        <v>25</v>
      </c>
      <c r="Q25" s="1">
        <v>66</v>
      </c>
    </row>
    <row r="26" spans="9:21" x14ac:dyDescent="0.3">
      <c r="I26" s="5">
        <v>28</v>
      </c>
      <c r="J26" s="5" t="s">
        <v>31</v>
      </c>
      <c r="R26" s="1">
        <v>480</v>
      </c>
    </row>
    <row r="27" spans="9:21" x14ac:dyDescent="0.3">
      <c r="J27" s="5" t="s">
        <v>35</v>
      </c>
      <c r="R27" s="1">
        <v>1100</v>
      </c>
    </row>
    <row r="28" spans="9:21" x14ac:dyDescent="0.3">
      <c r="I28" s="7">
        <v>30</v>
      </c>
      <c r="J28" s="7" t="s">
        <v>18</v>
      </c>
      <c r="K28" s="7"/>
      <c r="L28" s="16"/>
      <c r="M28" s="16">
        <v>920</v>
      </c>
      <c r="N28" s="16"/>
      <c r="O28" s="16"/>
      <c r="P28" s="16"/>
      <c r="Q28" s="16"/>
      <c r="R28" s="16"/>
      <c r="S28" s="16"/>
      <c r="T28" s="28"/>
      <c r="U28" s="28"/>
    </row>
    <row r="29" spans="9:21" x14ac:dyDescent="0.3">
      <c r="I29" s="5" t="s">
        <v>32</v>
      </c>
      <c r="J29" s="5" t="s">
        <v>33</v>
      </c>
      <c r="K29" s="5">
        <v>18</v>
      </c>
    </row>
    <row r="30" spans="9:21" x14ac:dyDescent="0.3">
      <c r="I30" s="5">
        <v>3</v>
      </c>
      <c r="J30" s="5" t="s">
        <v>34</v>
      </c>
      <c r="R30" s="1">
        <v>700</v>
      </c>
    </row>
    <row r="31" spans="9:21" x14ac:dyDescent="0.3">
      <c r="I31" s="5">
        <v>6</v>
      </c>
    </row>
    <row r="32" spans="9:21" x14ac:dyDescent="0.3">
      <c r="I32" s="5">
        <v>6</v>
      </c>
      <c r="J32" s="5" t="s">
        <v>59</v>
      </c>
      <c r="R32" s="1">
        <v>2000</v>
      </c>
    </row>
    <row r="33" spans="1:22" x14ac:dyDescent="0.3">
      <c r="I33" s="5">
        <v>6</v>
      </c>
      <c r="J33" s="5" t="s">
        <v>37</v>
      </c>
      <c r="P33" s="1">
        <v>80</v>
      </c>
    </row>
    <row r="34" spans="1:22" x14ac:dyDescent="0.3">
      <c r="I34" s="5">
        <v>6</v>
      </c>
      <c r="J34" s="5" t="s">
        <v>38</v>
      </c>
      <c r="P34" s="1">
        <v>10</v>
      </c>
    </row>
    <row r="35" spans="1:22" x14ac:dyDescent="0.3">
      <c r="I35" s="5">
        <v>7</v>
      </c>
      <c r="J35" s="5" t="s">
        <v>39</v>
      </c>
      <c r="K35" s="5">
        <v>79</v>
      </c>
    </row>
    <row r="36" spans="1:22" x14ac:dyDescent="0.3">
      <c r="I36" s="5">
        <v>7</v>
      </c>
      <c r="J36" s="5" t="s">
        <v>41</v>
      </c>
      <c r="P36" s="1">
        <v>49</v>
      </c>
    </row>
    <row r="37" spans="1:22" x14ac:dyDescent="0.3">
      <c r="I37" s="5">
        <v>7</v>
      </c>
      <c r="J37" s="5" t="s">
        <v>41</v>
      </c>
      <c r="P37" s="1">
        <v>16</v>
      </c>
    </row>
    <row r="38" spans="1:22" ht="17.25" thickBot="1" x14ac:dyDescent="0.35">
      <c r="I38" s="5">
        <v>7</v>
      </c>
      <c r="J38" s="5" t="s">
        <v>57</v>
      </c>
      <c r="R38" s="1">
        <v>100</v>
      </c>
    </row>
    <row r="39" spans="1:22" ht="17.25" thickBot="1" x14ac:dyDescent="0.35">
      <c r="A39" s="21" t="s">
        <v>40</v>
      </c>
      <c r="B39" s="22" t="s">
        <v>49</v>
      </c>
      <c r="C39" s="23">
        <v>5300</v>
      </c>
      <c r="D39" s="23"/>
      <c r="E39" s="23">
        <v>9200</v>
      </c>
      <c r="F39" s="23"/>
      <c r="G39" s="23"/>
      <c r="H39" s="24">
        <v>14500</v>
      </c>
      <c r="I39" s="22"/>
      <c r="J39" s="22"/>
      <c r="K39" s="22">
        <f t="shared" ref="K39:Q39" si="0">SUM(K5:K37)</f>
        <v>338</v>
      </c>
      <c r="L39" s="23">
        <f t="shared" si="0"/>
        <v>379</v>
      </c>
      <c r="M39" s="23">
        <f t="shared" si="0"/>
        <v>1859</v>
      </c>
      <c r="N39" s="23">
        <f t="shared" si="0"/>
        <v>300</v>
      </c>
      <c r="O39" s="23">
        <f>SUM(O5:O38)</f>
        <v>600</v>
      </c>
      <c r="P39" s="23">
        <f t="shared" si="0"/>
        <v>495</v>
      </c>
      <c r="Q39" s="23">
        <f t="shared" si="0"/>
        <v>129</v>
      </c>
      <c r="R39" s="23">
        <f>SUM(R5:R38)</f>
        <v>6730</v>
      </c>
      <c r="S39" s="23"/>
      <c r="T39" s="24">
        <f>K39+L39+M39+N39+O39+P39+Q39+R39</f>
        <v>10830</v>
      </c>
      <c r="U39" s="25">
        <f>H5+H39-T39</f>
        <v>149345</v>
      </c>
      <c r="V39" s="20"/>
    </row>
    <row r="40" spans="1:22" x14ac:dyDescent="0.3">
      <c r="C40" s="1" t="s">
        <v>50</v>
      </c>
      <c r="E40" s="1" t="s">
        <v>51</v>
      </c>
      <c r="S40" s="1" t="s">
        <v>56</v>
      </c>
      <c r="T40" s="13" t="s">
        <v>52</v>
      </c>
      <c r="U40" s="5">
        <v>149310</v>
      </c>
    </row>
    <row r="41" spans="1:22" x14ac:dyDescent="0.3">
      <c r="A41" s="29"/>
      <c r="T41" s="13" t="s">
        <v>53</v>
      </c>
      <c r="U41" s="5">
        <v>35</v>
      </c>
    </row>
    <row r="42" spans="1:22" x14ac:dyDescent="0.3">
      <c r="A42" s="1">
        <v>17</v>
      </c>
      <c r="B42" s="5" t="s">
        <v>66</v>
      </c>
      <c r="C42" s="1">
        <v>100</v>
      </c>
      <c r="I42" s="5">
        <v>16</v>
      </c>
      <c r="J42" s="5" t="s">
        <v>65</v>
      </c>
      <c r="K42" s="5">
        <v>10</v>
      </c>
    </row>
    <row r="43" spans="1:22" x14ac:dyDescent="0.3">
      <c r="A43" s="1">
        <v>25</v>
      </c>
      <c r="B43" s="5" t="s">
        <v>68</v>
      </c>
      <c r="C43" s="1">
        <v>10</v>
      </c>
      <c r="I43" s="5">
        <v>19</v>
      </c>
      <c r="J43" s="5" t="s">
        <v>67</v>
      </c>
      <c r="K43" s="5">
        <v>120</v>
      </c>
    </row>
    <row r="44" spans="1:22" x14ac:dyDescent="0.3">
      <c r="I44" s="5">
        <v>21</v>
      </c>
      <c r="J44" s="5" t="s">
        <v>77</v>
      </c>
      <c r="O44" s="1">
        <v>150</v>
      </c>
      <c r="P44" s="1">
        <v>300</v>
      </c>
    </row>
    <row r="45" spans="1:22" x14ac:dyDescent="0.3">
      <c r="I45" s="5">
        <v>25</v>
      </c>
      <c r="J45" s="5" t="s">
        <v>69</v>
      </c>
      <c r="Q45" s="1">
        <v>40</v>
      </c>
    </row>
    <row r="46" spans="1:22" x14ac:dyDescent="0.3">
      <c r="I46" s="5">
        <v>25</v>
      </c>
      <c r="J46" s="5" t="s">
        <v>70</v>
      </c>
      <c r="K46" s="5">
        <v>62</v>
      </c>
    </row>
    <row r="47" spans="1:22" x14ac:dyDescent="0.3">
      <c r="I47" s="5">
        <v>27</v>
      </c>
      <c r="J47" s="5" t="s">
        <v>71</v>
      </c>
      <c r="O47" s="1">
        <v>250</v>
      </c>
    </row>
    <row r="48" spans="1:22" ht="17.25" thickBot="1" x14ac:dyDescent="0.35">
      <c r="A48" s="1">
        <v>30</v>
      </c>
      <c r="B48" s="5" t="s">
        <v>84</v>
      </c>
      <c r="G48" s="1">
        <v>35</v>
      </c>
      <c r="I48" s="5">
        <v>31</v>
      </c>
      <c r="J48" s="5" t="s">
        <v>72</v>
      </c>
      <c r="K48" s="5">
        <v>1</v>
      </c>
    </row>
    <row r="49" spans="1:22" ht="17.25" thickBot="1" x14ac:dyDescent="0.35">
      <c r="A49" s="21" t="s">
        <v>73</v>
      </c>
      <c r="B49" s="22"/>
      <c r="C49" s="23">
        <v>110</v>
      </c>
      <c r="D49" s="23"/>
      <c r="E49" s="23"/>
      <c r="F49" s="23"/>
      <c r="G49" s="23">
        <v>35</v>
      </c>
      <c r="H49" s="24">
        <v>145</v>
      </c>
      <c r="I49" s="22" t="s">
        <v>82</v>
      </c>
      <c r="J49" s="22"/>
      <c r="K49" s="22">
        <v>193</v>
      </c>
      <c r="L49" s="23"/>
      <c r="M49" s="23"/>
      <c r="N49" s="23"/>
      <c r="O49" s="23">
        <v>400</v>
      </c>
      <c r="P49" s="23">
        <v>300</v>
      </c>
      <c r="Q49" s="23">
        <v>40</v>
      </c>
      <c r="R49" s="23"/>
      <c r="S49" s="23"/>
      <c r="T49" s="24">
        <v>933</v>
      </c>
      <c r="U49" s="25">
        <f>U39+H49-T49</f>
        <v>148557</v>
      </c>
      <c r="V49" s="20"/>
    </row>
    <row r="50" spans="1:22" x14ac:dyDescent="0.3">
      <c r="A50" s="1" t="s">
        <v>78</v>
      </c>
      <c r="B50" s="5" t="s">
        <v>79</v>
      </c>
      <c r="G50" s="1">
        <v>2</v>
      </c>
      <c r="I50" s="30" t="s">
        <v>74</v>
      </c>
      <c r="J50" s="5" t="s">
        <v>75</v>
      </c>
      <c r="L50" s="1">
        <v>79</v>
      </c>
    </row>
    <row r="51" spans="1:22" x14ac:dyDescent="0.3">
      <c r="A51" s="1">
        <v>27</v>
      </c>
      <c r="B51" s="5" t="s">
        <v>68</v>
      </c>
      <c r="C51" s="1">
        <v>10</v>
      </c>
      <c r="I51" s="5">
        <v>15</v>
      </c>
      <c r="J51" s="5" t="s">
        <v>65</v>
      </c>
      <c r="K51" s="5">
        <v>8</v>
      </c>
    </row>
    <row r="52" spans="1:22" x14ac:dyDescent="0.3">
      <c r="I52" s="5">
        <v>23</v>
      </c>
      <c r="J52" s="5" t="s">
        <v>76</v>
      </c>
      <c r="L52" s="1">
        <v>69</v>
      </c>
    </row>
    <row r="53" spans="1:22" x14ac:dyDescent="0.3">
      <c r="I53" s="5">
        <v>23</v>
      </c>
      <c r="J53" s="5" t="s">
        <v>77</v>
      </c>
      <c r="O53" s="1">
        <v>150</v>
      </c>
      <c r="P53" s="1">
        <v>300</v>
      </c>
    </row>
    <row r="54" spans="1:22" x14ac:dyDescent="0.3">
      <c r="I54" s="5">
        <v>23</v>
      </c>
      <c r="O54" s="1">
        <v>250</v>
      </c>
    </row>
    <row r="55" spans="1:22" x14ac:dyDescent="0.3">
      <c r="I55" s="5">
        <v>27</v>
      </c>
      <c r="J55" s="5" t="s">
        <v>70</v>
      </c>
      <c r="K55" s="5">
        <v>61</v>
      </c>
    </row>
    <row r="56" spans="1:22" ht="17.25" thickBot="1" x14ac:dyDescent="0.35">
      <c r="I56" s="5">
        <v>30</v>
      </c>
      <c r="J56" s="5" t="s">
        <v>72</v>
      </c>
      <c r="K56" s="5">
        <v>1</v>
      </c>
    </row>
    <row r="57" spans="1:22" ht="17.25" thickBot="1" x14ac:dyDescent="0.35">
      <c r="A57" s="21" t="s">
        <v>81</v>
      </c>
      <c r="B57" s="22"/>
      <c r="C57" s="23">
        <v>10</v>
      </c>
      <c r="D57" s="23"/>
      <c r="E57" s="23"/>
      <c r="F57" s="23"/>
      <c r="G57" s="23">
        <v>2</v>
      </c>
      <c r="H57" s="24">
        <v>12</v>
      </c>
      <c r="I57" s="22"/>
      <c r="J57" s="22"/>
      <c r="K57" s="22">
        <v>70</v>
      </c>
      <c r="L57" s="23">
        <v>148</v>
      </c>
      <c r="M57" s="23"/>
      <c r="N57" s="23"/>
      <c r="O57" s="23">
        <v>400</v>
      </c>
      <c r="P57" s="23">
        <v>300</v>
      </c>
      <c r="Q57" s="23"/>
      <c r="R57" s="23"/>
      <c r="S57" s="23"/>
      <c r="T57" s="24">
        <v>918</v>
      </c>
      <c r="U57" s="25">
        <f>U49+H57-T57</f>
        <v>147651</v>
      </c>
      <c r="V57" s="20"/>
    </row>
    <row r="58" spans="1:22" x14ac:dyDescent="0.3">
      <c r="T58" s="13" t="s">
        <v>83</v>
      </c>
      <c r="U58" s="5">
        <v>147636</v>
      </c>
    </row>
  </sheetData>
  <phoneticPr fontId="1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D1291-0580-4760-963D-6B2548E7612B}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D2244-DAA3-4BC3-AE26-AA97152C0D22}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3CA23-819C-4F32-93E1-414FC10CF361}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월별종합</vt:lpstr>
      <vt:lpstr>수입세부</vt:lpstr>
      <vt:lpstr>지출세부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NT730XBE-K38</dc:creator>
  <cp:lastModifiedBy>사용자</cp:lastModifiedBy>
  <cp:lastPrinted>2022-05-10T05:20:40Z</cp:lastPrinted>
  <dcterms:created xsi:type="dcterms:W3CDTF">2022-04-26T03:17:55Z</dcterms:created>
  <dcterms:modified xsi:type="dcterms:W3CDTF">2022-07-01T03:01:09Z</dcterms:modified>
</cp:coreProperties>
</file>